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PW-stocsp01\ZASOBY\TTO3\3. Kołodziejczyk Robert\18.Stojaki SHC\RFI\"/>
    </mc:Choice>
  </mc:AlternateContent>
  <xr:revisionPtr revIDLastSave="0" documentId="13_ncr:1_{86175DA4-D95E-43DD-A2AE-811FC150F96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 4 Formularz ofertowy " sheetId="1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35" i="19" l="1"/>
  <c r="E336" i="19" s="1"/>
  <c r="E337" i="19" s="1"/>
  <c r="E339" i="19" s="1"/>
  <c r="E317" i="19"/>
  <c r="E318" i="19" s="1"/>
  <c r="E319" i="19" s="1"/>
  <c r="E321" i="19" s="1"/>
  <c r="E293" i="19"/>
  <c r="E294" i="19" s="1"/>
  <c r="E295" i="19" s="1"/>
  <c r="E297" i="19" s="1"/>
  <c r="E270" i="19"/>
  <c r="E271" i="19" s="1"/>
  <c r="E272" i="19" s="1"/>
  <c r="E274" i="19" s="1"/>
  <c r="E248" i="19"/>
  <c r="E249" i="19" s="1"/>
  <c r="E250" i="19" s="1"/>
  <c r="E252" i="19" s="1"/>
  <c r="E221" i="19"/>
  <c r="E222" i="19" s="1"/>
  <c r="E223" i="19" s="1"/>
  <c r="E225" i="19" s="1"/>
  <c r="E206" i="19"/>
  <c r="E207" i="19" s="1"/>
  <c r="E208" i="19" s="1"/>
  <c r="E210" i="19" s="1"/>
  <c r="E191" i="19"/>
  <c r="E192" i="19" s="1"/>
  <c r="E193" i="19" s="1"/>
  <c r="E195" i="19" s="1"/>
  <c r="E176" i="19"/>
  <c r="E177" i="19" s="1"/>
  <c r="E178" i="19" s="1"/>
  <c r="E160" i="19"/>
  <c r="E161" i="19" s="1"/>
  <c r="E162" i="19" s="1"/>
  <c r="E164" i="19" s="1"/>
  <c r="E143" i="19"/>
  <c r="E144" i="19" s="1"/>
  <c r="E145" i="19" s="1"/>
  <c r="E147" i="19" s="1"/>
  <c r="E113" i="19"/>
  <c r="E114" i="19" s="1"/>
  <c r="E115" i="19" s="1"/>
  <c r="E117" i="19" s="1"/>
  <c r="E87" i="19"/>
  <c r="E88" i="19" s="1"/>
  <c r="E89" i="19" s="1"/>
  <c r="E91" i="19" s="1"/>
  <c r="E58" i="19"/>
  <c r="E59" i="19" s="1"/>
  <c r="E60" i="19" s="1"/>
  <c r="E62" i="19" s="1"/>
  <c r="E28" i="19"/>
  <c r="E29" i="19" s="1"/>
  <c r="E30" i="19" s="1"/>
  <c r="E32" i="19" s="1"/>
  <c r="E180" i="19" l="1"/>
  <c r="E341" i="19" s="1"/>
</calcChain>
</file>

<file path=xl/sharedStrings.xml><?xml version="1.0" encoding="utf-8"?>
<sst xmlns="http://schemas.openxmlformats.org/spreadsheetml/2006/main" count="456" uniqueCount="185">
  <si>
    <t>L.p.</t>
  </si>
  <si>
    <t>Rura cylindra</t>
  </si>
  <si>
    <t>Dno cylindra z zaczepem</t>
  </si>
  <si>
    <t>Rdzennik</t>
  </si>
  <si>
    <t>Głowica koronkowa</t>
  </si>
  <si>
    <t>Tłok</t>
  </si>
  <si>
    <t>Rurka ciśnieniowa</t>
  </si>
  <si>
    <t>Spodnik</t>
  </si>
  <si>
    <t>Tuleja z uchwytem</t>
  </si>
  <si>
    <t xml:space="preserve">Uchwyt </t>
  </si>
  <si>
    <t>Korek</t>
  </si>
  <si>
    <t>Krążek zaczepowy</t>
  </si>
  <si>
    <t>Sprężyna rabująca</t>
  </si>
  <si>
    <t>Kołek sprężysty</t>
  </si>
  <si>
    <t>Zaślepka</t>
  </si>
  <si>
    <t>Bateria zaworowa ACH</t>
  </si>
  <si>
    <t>Rabownik</t>
  </si>
  <si>
    <t xml:space="preserve">Przedłużacz niski PN – 1 </t>
  </si>
  <si>
    <t>Przedłużacz niski PN – 2</t>
  </si>
  <si>
    <t>Przedłużacz niski PN – 3</t>
  </si>
  <si>
    <t>Przedłużacz niski PN – 4</t>
  </si>
  <si>
    <t xml:space="preserve">Przedłużacz niski PN – 5   </t>
  </si>
  <si>
    <t>Stojak hydrauliczny indywidualny centralnie zasilany typu SHC rodzaj NZ10.</t>
  </si>
  <si>
    <t>Stopa cylindra z zaczepem</t>
  </si>
  <si>
    <t>Rura rdzennika</t>
  </si>
  <si>
    <t>Korpus baterii zaworowej</t>
  </si>
  <si>
    <t>Koronka</t>
  </si>
  <si>
    <t>Tuleja z uchwytami</t>
  </si>
  <si>
    <t>Uchwyt</t>
  </si>
  <si>
    <t>Przedłużacz średni PS - 1</t>
  </si>
  <si>
    <t>Przedłużacz średni PS - 2</t>
  </si>
  <si>
    <t>Przedłużacz średni PS - 3</t>
  </si>
  <si>
    <t>Przedłużacz średni PS - 4</t>
  </si>
  <si>
    <t>Przedłużacz średni PS - 5</t>
  </si>
  <si>
    <t>Korpus baterii zaworowej z zaczepem</t>
  </si>
  <si>
    <t>Przedłużacz stały</t>
  </si>
  <si>
    <t>Rurka ciśnieniowa z końcówką</t>
  </si>
  <si>
    <t>Tuleja</t>
  </si>
  <si>
    <t>Stopa</t>
  </si>
  <si>
    <t>Korek z zaczepem</t>
  </si>
  <si>
    <t>Przedłużacz wysoki PW- 1</t>
  </si>
  <si>
    <t>Przedłużacz wysoki PW- 2</t>
  </si>
  <si>
    <t>Stojak hydrauliczny indywidualny centralnie zasilany typu SHC rodzaj NZ9.</t>
  </si>
  <si>
    <t>Rdzennik kompletny L=2500</t>
  </si>
  <si>
    <t>Rdzennik kompletny L=3150</t>
  </si>
  <si>
    <t>Rdzennik kompletny L=3550</t>
  </si>
  <si>
    <t>Rdzennik kompletny L=4000</t>
  </si>
  <si>
    <t>Rdzennik kompletny L=4250</t>
  </si>
  <si>
    <t>Spodnik kompletny L=2500</t>
  </si>
  <si>
    <t>Spodnik kompletny L=3150</t>
  </si>
  <si>
    <t>Spodnik kompletny L=3550</t>
  </si>
  <si>
    <t>Spodnik kompletny L=4000</t>
  </si>
  <si>
    <t>Spodnik kompletny L=4250</t>
  </si>
  <si>
    <t>Klin poprzeczny Valent</t>
  </si>
  <si>
    <t>Zamek Valent</t>
  </si>
  <si>
    <t>Osłona zaworu I</t>
  </si>
  <si>
    <t>Osłona zaworu II</t>
  </si>
  <si>
    <t>Korpus zaworu przelewowego</t>
  </si>
  <si>
    <t>Kołpak</t>
  </si>
  <si>
    <t>Tłoczek</t>
  </si>
  <si>
    <t>Trzpień rabujący</t>
  </si>
  <si>
    <t>Talerzyk dociskowy</t>
  </si>
  <si>
    <t>Iglica</t>
  </si>
  <si>
    <t>Gniazdo iglicy</t>
  </si>
  <si>
    <t>Wkręt regulujący</t>
  </si>
  <si>
    <t>Nakrętka</t>
  </si>
  <si>
    <t>Podkładka</t>
  </si>
  <si>
    <t>Sprężyna I</t>
  </si>
  <si>
    <t>Sprężyna II</t>
  </si>
  <si>
    <t>Sprężyna III</t>
  </si>
  <si>
    <t>Gniazdo polimerowe G-14x5x4</t>
  </si>
  <si>
    <t>Gniazdo polimerowe G-25x16x3,5</t>
  </si>
  <si>
    <t>Korpus pistoletu</t>
  </si>
  <si>
    <t>Końcówka</t>
  </si>
  <si>
    <t>Chomątko</t>
  </si>
  <si>
    <t>Dźwignia</t>
  </si>
  <si>
    <t>Sworzeń</t>
  </si>
  <si>
    <t>Ochraniacz</t>
  </si>
  <si>
    <t>Sprężyna</t>
  </si>
  <si>
    <t>Kulka ø 8</t>
  </si>
  <si>
    <t>Gniazdo</t>
  </si>
  <si>
    <t>Wkładka</t>
  </si>
  <si>
    <t>Wkładka przelewowa</t>
  </si>
  <si>
    <t>Popychacz</t>
  </si>
  <si>
    <t>Obejma I z gniazdem</t>
  </si>
  <si>
    <t>Obejma II do stojaka Valent</t>
  </si>
  <si>
    <t>Dźwignia spustowa</t>
  </si>
  <si>
    <t>Dławik M20</t>
  </si>
  <si>
    <t>Drąg tłokowy</t>
  </si>
  <si>
    <t>Dławik M64</t>
  </si>
  <si>
    <t>Oczko II</t>
  </si>
  <si>
    <t>Cylinder II</t>
  </si>
  <si>
    <t>Głowica tłoka</t>
  </si>
  <si>
    <t>Tuleja rozprężna 12x50</t>
  </si>
  <si>
    <t>Sprężyna stożkowa</t>
  </si>
  <si>
    <t>Obejma do podciągarki Valent stała</t>
  </si>
  <si>
    <t>Obejma do podciągarki Valent ruchoma</t>
  </si>
  <si>
    <t>Zaczep z zębatką</t>
  </si>
  <si>
    <t>Koło zębate</t>
  </si>
  <si>
    <t>Wałek zębaty I</t>
  </si>
  <si>
    <t>Wałek zębaty II</t>
  </si>
  <si>
    <t>Tarcza zapadkowa</t>
  </si>
  <si>
    <t>Koło zapadkowe</t>
  </si>
  <si>
    <t>Zapadka zabezpieczająca</t>
  </si>
  <si>
    <t>Podkładka zabezpieczająca</t>
  </si>
  <si>
    <t>Dźwignia z zapadką</t>
  </si>
  <si>
    <t>Korpus</t>
  </si>
  <si>
    <t>Zapadka</t>
  </si>
  <si>
    <t>Koło ręczne</t>
  </si>
  <si>
    <t>Pokrywa</t>
  </si>
  <si>
    <t>Śruba igliczna</t>
  </si>
  <si>
    <t>Manometr</t>
  </si>
  <si>
    <t>Kółko ręczne 80x8</t>
  </si>
  <si>
    <t>Podkładka 5,3</t>
  </si>
  <si>
    <t>Wkręt M 5 x 8 - 4.8</t>
  </si>
  <si>
    <t>Zaślepka z zawiesiem</t>
  </si>
  <si>
    <t>Podkładka 13</t>
  </si>
  <si>
    <t>I.</t>
  </si>
  <si>
    <t>LP</t>
  </si>
  <si>
    <t xml:space="preserve">Nazwa usługi, części zamiennej </t>
  </si>
  <si>
    <t>Cena jednostkowa netto [zł]</t>
  </si>
  <si>
    <t>Naprawa podstawowa stojaka hydraulicznego SHC NZ 9</t>
  </si>
  <si>
    <t>II.</t>
  </si>
  <si>
    <t>Naprawa podstawowa stojaka hydraulicznego SHC NZ 10</t>
  </si>
  <si>
    <t>III.</t>
  </si>
  <si>
    <t>Stojak hydrauliczny indywidualny centralnie zasilany typu SHC rodzaj 40 Z.</t>
  </si>
  <si>
    <t>Naprawa podstawowa stojaka hydraulicznego SHC 40 Z</t>
  </si>
  <si>
    <t>IV.</t>
  </si>
  <si>
    <t>Stojak hydrauliczny indywidualny centralnie zasilany typu SHC rodzaj W2.</t>
  </si>
  <si>
    <t>Naprawa podstawowa stojaka hydraulicznego SHC W2</t>
  </si>
  <si>
    <t>V.</t>
  </si>
  <si>
    <t>Nazwa usługi, części zamiennej</t>
  </si>
  <si>
    <t>Naprawa stojaka ciernego Valent L=2500:</t>
  </si>
  <si>
    <t>Naprawa stojaka ciernego Valent L=3150:</t>
  </si>
  <si>
    <t>Naprawa stojaka ciernego Valent L=3550:</t>
  </si>
  <si>
    <t>Naprawa stojaka ciernego Valent L=4000:</t>
  </si>
  <si>
    <t>Naprawa stojaka ciernego Valent L=4250:</t>
  </si>
  <si>
    <t>Naprawa baterii zaworowej typu ACH do stojaków hydraulicznych SHC:</t>
  </si>
  <si>
    <t>Naprawa pistoletu zasilającego typu GB do stojaków hydraulicznych SHC:</t>
  </si>
  <si>
    <t>Naprawa podciągarki typu PHT-50 do stojaków ciernych VALENT:</t>
  </si>
  <si>
    <t>Naprawa podciągarki zębatej PZ do stojaków ciernych VALENT:</t>
  </si>
  <si>
    <t>Naprawa przyrządu do sprawdzania podporności dla stojaków hydraulicznych indywidualnych centralnie zasilanych SHC:</t>
  </si>
  <si>
    <t>Suma cen jednostkowych netto wszystkich części dla naprawy rozszerzonej (pozycje od 1-21)</t>
  </si>
  <si>
    <t>szacowana liczba napraw całkowitych danego typu urządzenia</t>
  </si>
  <si>
    <t>Suma cen jednostkowych netto wszystkich części dla naprawy rozszerzonej (pozycje od 1-20)</t>
  </si>
  <si>
    <t>Suma cen jednostkowych netto wszystkich części dla naprawy rozszerzonej (pozycje od 1-17)</t>
  </si>
  <si>
    <t>Suma cen jednostkowych netto wszystkich części dla naprawy rozszerzonej (pozycje od 1-6)</t>
  </si>
  <si>
    <r>
      <t xml:space="preserve">Naprawa podstawowa </t>
    </r>
    <r>
      <rPr>
        <b/>
        <sz val="11"/>
        <color indexed="8"/>
        <rFont val="Calibri"/>
        <family val="2"/>
        <charset val="238"/>
      </rPr>
      <t>stojaka ciernego Valent L=2500</t>
    </r>
  </si>
  <si>
    <r>
      <t xml:space="preserve">Naprawa podstawowa </t>
    </r>
    <r>
      <rPr>
        <b/>
        <sz val="11"/>
        <color indexed="8"/>
        <rFont val="Calibri"/>
        <family val="2"/>
        <charset val="238"/>
      </rPr>
      <t>stojaka ciernego Valent L=3150</t>
    </r>
  </si>
  <si>
    <r>
      <t xml:space="preserve">Naprawa podstawowa </t>
    </r>
    <r>
      <rPr>
        <b/>
        <sz val="11"/>
        <color indexed="8"/>
        <rFont val="Calibri"/>
        <family val="2"/>
        <charset val="238"/>
      </rPr>
      <t>stojaka ciernego Valent L=3550</t>
    </r>
  </si>
  <si>
    <r>
      <t xml:space="preserve">Naprawa podstawowa </t>
    </r>
    <r>
      <rPr>
        <b/>
        <sz val="11"/>
        <color indexed="8"/>
        <rFont val="Calibri"/>
        <family val="2"/>
        <charset val="238"/>
      </rPr>
      <t>stojaka ciernego Valent L=4000</t>
    </r>
  </si>
  <si>
    <r>
      <t xml:space="preserve">Naprawa podstawowa </t>
    </r>
    <r>
      <rPr>
        <b/>
        <sz val="11"/>
        <color indexed="8"/>
        <rFont val="Calibri"/>
        <family val="2"/>
        <charset val="238"/>
      </rPr>
      <t>stojaka ciernego Valent L=4250</t>
    </r>
  </si>
  <si>
    <r>
      <t xml:space="preserve">Naprawa podstawowa </t>
    </r>
    <r>
      <rPr>
        <b/>
        <sz val="11"/>
        <color indexed="8"/>
        <rFont val="Calibri"/>
        <family val="2"/>
        <charset val="238"/>
      </rPr>
      <t>baterii zaworowej typu ACH do stojaków hydraulicznych SHC</t>
    </r>
  </si>
  <si>
    <r>
      <t xml:space="preserve">Naprawa podstawowa </t>
    </r>
    <r>
      <rPr>
        <b/>
        <sz val="11"/>
        <color indexed="8"/>
        <rFont val="Calibri"/>
        <family val="2"/>
        <charset val="238"/>
      </rPr>
      <t>pistoletu zasilającego typu GB do stojaków hydraulicznych SHC</t>
    </r>
  </si>
  <si>
    <r>
      <t xml:space="preserve">Naprawa podstawowa </t>
    </r>
    <r>
      <rPr>
        <b/>
        <sz val="11"/>
        <color indexed="8"/>
        <rFont val="Calibri"/>
        <family val="2"/>
        <charset val="238"/>
      </rPr>
      <t>podciągarki typu PHT-50 do stojaków ciernych VALENT</t>
    </r>
  </si>
  <si>
    <r>
      <t>Naprawa podstawowa</t>
    </r>
    <r>
      <rPr>
        <b/>
        <sz val="11"/>
        <color indexed="8"/>
        <rFont val="Calibri"/>
        <family val="2"/>
        <charset val="238"/>
      </rPr>
      <t xml:space="preserve"> podciągarki zębatej PZ do stojaków ciernych VALENT</t>
    </r>
  </si>
  <si>
    <r>
      <t>Naprawa podstawowa</t>
    </r>
    <r>
      <rPr>
        <b/>
        <sz val="11"/>
        <color indexed="8"/>
        <rFont val="Calibri"/>
        <family val="2"/>
        <charset val="238"/>
      </rPr>
      <t xml:space="preserve"> przyrządu do sprawdzania podporności dla stojaków hydraulicznych indywidualnych centralnie zasilanych SHC</t>
    </r>
  </si>
  <si>
    <t>b</t>
  </si>
  <si>
    <t>c</t>
  </si>
  <si>
    <t>d</t>
  </si>
  <si>
    <t>e</t>
  </si>
  <si>
    <t>f</t>
  </si>
  <si>
    <t>wartość naprawy całkowitej (suma wartości z pozycji a i c)</t>
  </si>
  <si>
    <t>Szacowana wartość wszystkich napraw danego typu urządzenia (iloczyn wartości z pozycji d i e)</t>
  </si>
  <si>
    <t>Udział naprawy roszerzonej w naprawie całkowitej                                    (wartość z pozycji b x )</t>
  </si>
  <si>
    <t>a</t>
  </si>
  <si>
    <t>Suma cen jednostkowych netto wszystkich części dla naprawy rozszerzonej (pozycje od 1-13)</t>
  </si>
  <si>
    <t>Suma cen jednostkowych netto wszystkich części dla naprawy rozszerzonej (pozycje od 1-14)</t>
  </si>
  <si>
    <t>Suma cen jednostkowych netto wszystkich części dla naprawy rozszerzonej (pozycje od 1-15)</t>
  </si>
  <si>
    <t>Suma cen jednostkowych netto wszystkich części dla naprawy rozszerzonej (pozycje od 1-9)</t>
  </si>
  <si>
    <t xml:space="preserve">Formularz ofertowy </t>
  </si>
  <si>
    <t>Naprawa podstawowa stojaka hydraulicznego SHC NZ 7</t>
  </si>
  <si>
    <t>Stojak hydrauliczny indywidualny centralnie zasilany typu SHC rodzaj NZ 7.</t>
  </si>
  <si>
    <t xml:space="preserve">VI.        </t>
  </si>
  <si>
    <t xml:space="preserve">VII.            </t>
  </si>
  <si>
    <t xml:space="preserve">VIII.          </t>
  </si>
  <si>
    <t xml:space="preserve">IX.         </t>
  </si>
  <si>
    <t xml:space="preserve">X.       </t>
  </si>
  <si>
    <t xml:space="preserve">XI.        </t>
  </si>
  <si>
    <t xml:space="preserve">XII.       </t>
  </si>
  <si>
    <t xml:space="preserve">XIII.      </t>
  </si>
  <si>
    <t xml:space="preserve">XIV.    </t>
  </si>
  <si>
    <t xml:space="preserve">XV.       </t>
  </si>
  <si>
    <t>CENA NETTO                                                                                                                                   suma szacowanych wartości wszystkich napraw urządzeń                                                (pozycje I f + II f + III f + IV f + V f + VI f + VII f + VIII f + IX f + X f +XI f + XII f + XIII f + XIV f + XV f)</t>
  </si>
  <si>
    <t>Załącznik nr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</si>
</sst>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[$-415]General"/>
  </numFmts>
  <fonts count="13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44" fontId="2" fillId="0" borderId="0" applyFont="0" applyFill="0" applyBorder="0" applyAlignment="0" applyProtection="0"/>
    <xf numFmtId="0" fontId="12" fillId="0" borderId="0"/>
    <xf numFmtId="164" fontId="11" fillId="0" borderId="0"/>
  </cellStyleXfs>
  <cellXfs count="65">
    <xf numFmtId="0" fontId="0" fillId="0" borderId="0" xfId="0"/>
    <xf numFmtId="4" fontId="5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2" xfId="0" applyFont="1" applyBorder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left" vertical="center" wrapText="1"/>
    </xf>
    <xf numFmtId="4" fontId="6" fillId="0" borderId="3" xfId="0" applyNumberFormat="1" applyFont="1" applyBorder="1" applyAlignment="1">
      <alignment horizontal="right" vertical="center"/>
    </xf>
    <xf numFmtId="0" fontId="8" fillId="0" borderId="4" xfId="0" applyFont="1" applyBorder="1"/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justify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5" fillId="0" borderId="0" xfId="0" applyFont="1" applyAlignment="1">
      <alignment wrapText="1"/>
    </xf>
    <xf numFmtId="0" fontId="8" fillId="0" borderId="8" xfId="0" applyFont="1" applyBorder="1"/>
    <xf numFmtId="0" fontId="4" fillId="0" borderId="4" xfId="0" applyFont="1" applyBorder="1" applyAlignment="1">
      <alignment vertical="center" wrapText="1"/>
    </xf>
    <xf numFmtId="0" fontId="5" fillId="0" borderId="0" xfId="0" applyFont="1"/>
    <xf numFmtId="0" fontId="5" fillId="0" borderId="1" xfId="0" applyFont="1" applyBorder="1"/>
    <xf numFmtId="0" fontId="4" fillId="0" borderId="2" xfId="0" applyFont="1" applyBorder="1" applyAlignment="1">
      <alignment vertical="center" wrapText="1"/>
    </xf>
    <xf numFmtId="0" fontId="5" fillId="0" borderId="4" xfId="0" applyFont="1" applyBorder="1"/>
    <xf numFmtId="0" fontId="5" fillId="0" borderId="8" xfId="0" applyFont="1" applyBorder="1"/>
    <xf numFmtId="0" fontId="5" fillId="0" borderId="4" xfId="0" applyFont="1" applyBorder="1" applyAlignment="1">
      <alignment wrapText="1"/>
    </xf>
    <xf numFmtId="0" fontId="5" fillId="0" borderId="2" xfId="0" applyFont="1" applyBorder="1" applyAlignment="1">
      <alignment wrapText="1"/>
    </xf>
    <xf numFmtId="4" fontId="5" fillId="0" borderId="1" xfId="0" applyNumberFormat="1" applyFont="1" applyBorder="1" applyAlignment="1">
      <alignment horizontal="right"/>
    </xf>
    <xf numFmtId="10" fontId="5" fillId="0" borderId="2" xfId="0" applyNumberFormat="1" applyFont="1" applyBorder="1" applyAlignment="1">
      <alignment wrapText="1"/>
    </xf>
    <xf numFmtId="3" fontId="5" fillId="0" borderId="1" xfId="0" applyNumberFormat="1" applyFont="1" applyBorder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/>
    <xf numFmtId="0" fontId="5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right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1" fontId="6" fillId="0" borderId="2" xfId="0" applyNumberFormat="1" applyFont="1" applyBorder="1" applyAlignment="1">
      <alignment horizontal="right" vertical="center"/>
    </xf>
    <xf numFmtId="1" fontId="6" fillId="0" borderId="3" xfId="0" applyNumberFormat="1" applyFont="1" applyBorder="1" applyAlignment="1">
      <alignment horizontal="right" vertical="center"/>
    </xf>
    <xf numFmtId="4" fontId="2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Font="1"/>
    <xf numFmtId="0" fontId="5" fillId="0" borderId="8" xfId="0" applyFont="1" applyBorder="1" applyAlignment="1">
      <alignment wrapText="1"/>
    </xf>
    <xf numFmtId="0" fontId="8" fillId="0" borderId="8" xfId="0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right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</cellXfs>
  <cellStyles count="5">
    <cellStyle name="Excel Built-in Normal" xfId="4" xr:uid="{00000000-0005-0000-0000-000000000000}"/>
    <cellStyle name="Normalny" xfId="0" builtinId="0"/>
    <cellStyle name="Normalny 2" xfId="1" xr:uid="{00000000-0005-0000-0000-000002000000}"/>
    <cellStyle name="Normalny 3" xfId="3" xr:uid="{00000000-0005-0000-0000-000003000000}"/>
    <cellStyle name="Walutowy 2" xfId="2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2"/>
  <sheetViews>
    <sheetView tabSelected="1" topLeftCell="A324" workbookViewId="0">
      <selection activeCell="E252" sqref="E252"/>
    </sheetView>
  </sheetViews>
  <sheetFormatPr defaultRowHeight="12.75" x14ac:dyDescent="0.2"/>
  <cols>
    <col min="2" max="2" width="9.140625" customWidth="1"/>
    <col min="3" max="3" width="57.85546875" customWidth="1"/>
    <col min="4" max="4" width="8.7109375" customWidth="1"/>
    <col min="5" max="5" width="16.140625" style="48" customWidth="1"/>
  </cols>
  <sheetData>
    <row r="1" spans="1:9" x14ac:dyDescent="0.2">
      <c r="E1" s="48" t="s">
        <v>184</v>
      </c>
    </row>
    <row r="2" spans="1:9" ht="15" x14ac:dyDescent="0.25">
      <c r="A2" s="21"/>
      <c r="B2" s="21"/>
      <c r="C2" s="49" t="s">
        <v>170</v>
      </c>
      <c r="D2" s="21"/>
      <c r="E2" s="1"/>
    </row>
    <row r="3" spans="1:9" ht="15.75" thickBot="1" x14ac:dyDescent="0.3">
      <c r="A3" s="21"/>
      <c r="B3" s="21"/>
      <c r="C3" s="21"/>
      <c r="D3" s="21"/>
      <c r="E3" s="1"/>
      <c r="I3" s="50"/>
    </row>
    <row r="4" spans="1:9" ht="15.75" thickBot="1" x14ac:dyDescent="0.3">
      <c r="A4" s="21"/>
      <c r="B4" s="11" t="s">
        <v>117</v>
      </c>
      <c r="C4" s="56" t="s">
        <v>42</v>
      </c>
      <c r="D4" s="57"/>
      <c r="E4" s="58"/>
    </row>
    <row r="5" spans="1:9" ht="45.75" thickBot="1" x14ac:dyDescent="0.3">
      <c r="A5" s="21"/>
      <c r="B5" s="22" t="s">
        <v>118</v>
      </c>
      <c r="C5" s="20" t="s">
        <v>119</v>
      </c>
      <c r="D5" s="23"/>
      <c r="E5" s="45" t="s">
        <v>120</v>
      </c>
    </row>
    <row r="6" spans="1:9" ht="15.75" thickBot="1" x14ac:dyDescent="0.3">
      <c r="A6" s="21"/>
      <c r="B6" s="43" t="s">
        <v>165</v>
      </c>
      <c r="C6" s="41" t="s">
        <v>121</v>
      </c>
      <c r="D6" s="42"/>
      <c r="E6" s="45"/>
    </row>
    <row r="7" spans="1:9" ht="15.75" thickBot="1" x14ac:dyDescent="0.3">
      <c r="A7" s="21"/>
      <c r="B7" s="22">
        <v>1</v>
      </c>
      <c r="C7" s="24" t="s">
        <v>1</v>
      </c>
      <c r="D7" s="25"/>
      <c r="E7" s="45"/>
    </row>
    <row r="8" spans="1:9" ht="15.75" thickBot="1" x14ac:dyDescent="0.3">
      <c r="A8" s="21"/>
      <c r="B8" s="22">
        <v>2</v>
      </c>
      <c r="C8" s="24" t="s">
        <v>2</v>
      </c>
      <c r="D8" s="25"/>
      <c r="E8" s="45"/>
    </row>
    <row r="9" spans="1:9" ht="15.75" thickBot="1" x14ac:dyDescent="0.3">
      <c r="A9" s="21"/>
      <c r="B9" s="22">
        <v>3</v>
      </c>
      <c r="C9" s="24" t="s">
        <v>3</v>
      </c>
      <c r="D9" s="25"/>
      <c r="E9" s="45"/>
    </row>
    <row r="10" spans="1:9" ht="15.75" thickBot="1" x14ac:dyDescent="0.3">
      <c r="A10" s="21"/>
      <c r="B10" s="22">
        <v>4</v>
      </c>
      <c r="C10" s="24" t="s">
        <v>4</v>
      </c>
      <c r="D10" s="25"/>
      <c r="E10" s="45"/>
    </row>
    <row r="11" spans="1:9" ht="15.75" thickBot="1" x14ac:dyDescent="0.3">
      <c r="A11" s="21"/>
      <c r="B11" s="22">
        <v>5</v>
      </c>
      <c r="C11" s="24" t="s">
        <v>5</v>
      </c>
      <c r="D11" s="25"/>
      <c r="E11" s="45"/>
    </row>
    <row r="12" spans="1:9" ht="15.75" thickBot="1" x14ac:dyDescent="0.3">
      <c r="A12" s="21"/>
      <c r="B12" s="22">
        <v>6</v>
      </c>
      <c r="C12" s="24" t="s">
        <v>6</v>
      </c>
      <c r="D12" s="25"/>
      <c r="E12" s="45"/>
    </row>
    <row r="13" spans="1:9" ht="15.75" thickBot="1" x14ac:dyDescent="0.3">
      <c r="A13" s="21"/>
      <c r="B13" s="22">
        <v>7</v>
      </c>
      <c r="C13" s="24" t="s">
        <v>7</v>
      </c>
      <c r="D13" s="25"/>
      <c r="E13" s="45"/>
    </row>
    <row r="14" spans="1:9" ht="15.75" thickBot="1" x14ac:dyDescent="0.3">
      <c r="A14" s="21"/>
      <c r="B14" s="22">
        <v>8</v>
      </c>
      <c r="C14" s="24" t="s">
        <v>8</v>
      </c>
      <c r="D14" s="25"/>
      <c r="E14" s="45"/>
    </row>
    <row r="15" spans="1:9" ht="15.75" thickBot="1" x14ac:dyDescent="0.3">
      <c r="A15" s="21"/>
      <c r="B15" s="22">
        <v>9</v>
      </c>
      <c r="C15" s="24" t="s">
        <v>9</v>
      </c>
      <c r="D15" s="25"/>
      <c r="E15" s="45"/>
    </row>
    <row r="16" spans="1:9" ht="15.75" thickBot="1" x14ac:dyDescent="0.3">
      <c r="A16" s="21"/>
      <c r="B16" s="22">
        <v>10</v>
      </c>
      <c r="C16" s="24" t="s">
        <v>10</v>
      </c>
      <c r="D16" s="25"/>
      <c r="E16" s="45"/>
    </row>
    <row r="17" spans="1:5" ht="15.75" thickBot="1" x14ac:dyDescent="0.3">
      <c r="A17" s="21"/>
      <c r="B17" s="22">
        <v>11</v>
      </c>
      <c r="C17" s="24" t="s">
        <v>11</v>
      </c>
      <c r="D17" s="25"/>
      <c r="E17" s="45"/>
    </row>
    <row r="18" spans="1:5" ht="15.75" thickBot="1" x14ac:dyDescent="0.3">
      <c r="A18" s="21"/>
      <c r="B18" s="22">
        <v>12</v>
      </c>
      <c r="C18" s="24" t="s">
        <v>12</v>
      </c>
      <c r="D18" s="25"/>
      <c r="E18" s="45"/>
    </row>
    <row r="19" spans="1:5" ht="15.75" thickBot="1" x14ac:dyDescent="0.3">
      <c r="A19" s="21"/>
      <c r="B19" s="22">
        <v>13</v>
      </c>
      <c r="C19" s="24" t="s">
        <v>13</v>
      </c>
      <c r="D19" s="25"/>
      <c r="E19" s="45"/>
    </row>
    <row r="20" spans="1:5" ht="15.75" thickBot="1" x14ac:dyDescent="0.3">
      <c r="A20" s="21"/>
      <c r="B20" s="22">
        <v>14</v>
      </c>
      <c r="C20" s="24" t="s">
        <v>14</v>
      </c>
      <c r="D20" s="25"/>
      <c r="E20" s="45"/>
    </row>
    <row r="21" spans="1:5" ht="15.75" thickBot="1" x14ac:dyDescent="0.3">
      <c r="A21" s="21"/>
      <c r="B21" s="22">
        <v>15</v>
      </c>
      <c r="C21" s="24" t="s">
        <v>15</v>
      </c>
      <c r="D21" s="25"/>
      <c r="E21" s="45"/>
    </row>
    <row r="22" spans="1:5" ht="15.75" thickBot="1" x14ac:dyDescent="0.3">
      <c r="A22" s="21"/>
      <c r="B22" s="22">
        <v>16</v>
      </c>
      <c r="C22" s="24" t="s">
        <v>16</v>
      </c>
      <c r="D22" s="25"/>
      <c r="E22" s="45"/>
    </row>
    <row r="23" spans="1:5" ht="15.75" thickBot="1" x14ac:dyDescent="0.3">
      <c r="A23" s="21"/>
      <c r="B23" s="22">
        <v>17</v>
      </c>
      <c r="C23" s="24" t="s">
        <v>17</v>
      </c>
      <c r="D23" s="25"/>
      <c r="E23" s="45"/>
    </row>
    <row r="24" spans="1:5" ht="15.75" thickBot="1" x14ac:dyDescent="0.3">
      <c r="A24" s="21"/>
      <c r="B24" s="22">
        <v>18</v>
      </c>
      <c r="C24" s="24" t="s">
        <v>18</v>
      </c>
      <c r="D24" s="25"/>
      <c r="E24" s="45"/>
    </row>
    <row r="25" spans="1:5" ht="15.75" thickBot="1" x14ac:dyDescent="0.3">
      <c r="A25" s="21"/>
      <c r="B25" s="22">
        <v>19</v>
      </c>
      <c r="C25" s="24" t="s">
        <v>19</v>
      </c>
      <c r="D25" s="25"/>
      <c r="E25" s="45"/>
    </row>
    <row r="26" spans="1:5" ht="15.75" thickBot="1" x14ac:dyDescent="0.3">
      <c r="A26" s="21"/>
      <c r="B26" s="22">
        <v>20</v>
      </c>
      <c r="C26" s="24" t="s">
        <v>20</v>
      </c>
      <c r="D26" s="25"/>
      <c r="E26" s="45"/>
    </row>
    <row r="27" spans="1:5" ht="15.75" thickBot="1" x14ac:dyDescent="0.3">
      <c r="A27" s="21"/>
      <c r="B27" s="22">
        <v>21</v>
      </c>
      <c r="C27" s="24" t="s">
        <v>21</v>
      </c>
      <c r="D27" s="25"/>
      <c r="E27" s="45"/>
    </row>
    <row r="28" spans="1:5" ht="30.75" thickBot="1" x14ac:dyDescent="0.3">
      <c r="A28" s="21"/>
      <c r="B28" s="43" t="s">
        <v>157</v>
      </c>
      <c r="C28" s="26" t="s">
        <v>142</v>
      </c>
      <c r="D28" s="27"/>
      <c r="E28" s="28">
        <f>SUM(E7:E27)</f>
        <v>0</v>
      </c>
    </row>
    <row r="29" spans="1:5" ht="30.75" thickBot="1" x14ac:dyDescent="0.3">
      <c r="A29" s="21"/>
      <c r="B29" s="43" t="s">
        <v>158</v>
      </c>
      <c r="C29" s="26" t="s">
        <v>164</v>
      </c>
      <c r="D29" s="29">
        <v>0.34599999999999997</v>
      </c>
      <c r="E29" s="28">
        <f>ROUND(E28*D29,2)</f>
        <v>0</v>
      </c>
    </row>
    <row r="30" spans="1:5" ht="15.75" thickBot="1" x14ac:dyDescent="0.3">
      <c r="A30" s="21"/>
      <c r="B30" s="43" t="s">
        <v>159</v>
      </c>
      <c r="C30" s="26" t="s">
        <v>162</v>
      </c>
      <c r="D30" s="27"/>
      <c r="E30" s="28">
        <f>E29+E6</f>
        <v>0</v>
      </c>
    </row>
    <row r="31" spans="1:5" ht="15.75" thickBot="1" x14ac:dyDescent="0.3">
      <c r="A31" s="21"/>
      <c r="B31" s="43" t="s">
        <v>160</v>
      </c>
      <c r="C31" s="26" t="s">
        <v>143</v>
      </c>
      <c r="D31" s="27"/>
      <c r="E31" s="30">
        <v>7</v>
      </c>
    </row>
    <row r="32" spans="1:5" ht="30.75" thickBot="1" x14ac:dyDescent="0.3">
      <c r="A32" s="21"/>
      <c r="B32" s="43" t="s">
        <v>161</v>
      </c>
      <c r="C32" s="26" t="s">
        <v>163</v>
      </c>
      <c r="D32" s="27"/>
      <c r="E32" s="28">
        <f>E31*E30</f>
        <v>0</v>
      </c>
    </row>
    <row r="33" spans="1:5" ht="15.75" thickBot="1" x14ac:dyDescent="0.3">
      <c r="A33" s="21"/>
      <c r="B33" s="21"/>
      <c r="C33" s="21"/>
      <c r="D33" s="21"/>
      <c r="E33" s="1"/>
    </row>
    <row r="34" spans="1:5" ht="15.75" thickBot="1" x14ac:dyDescent="0.3">
      <c r="A34" s="21"/>
      <c r="B34" s="11" t="s">
        <v>122</v>
      </c>
      <c r="C34" s="59" t="s">
        <v>22</v>
      </c>
      <c r="D34" s="60"/>
      <c r="E34" s="61"/>
    </row>
    <row r="35" spans="1:5" ht="45.75" thickBot="1" x14ac:dyDescent="0.3">
      <c r="A35" s="21"/>
      <c r="B35" s="22" t="s">
        <v>118</v>
      </c>
      <c r="C35" s="20" t="s">
        <v>119</v>
      </c>
      <c r="D35" s="23"/>
      <c r="E35" s="45" t="s">
        <v>120</v>
      </c>
    </row>
    <row r="36" spans="1:5" ht="15.75" thickBot="1" x14ac:dyDescent="0.3">
      <c r="A36" s="21"/>
      <c r="B36" s="43" t="s">
        <v>165</v>
      </c>
      <c r="C36" s="41" t="s">
        <v>123</v>
      </c>
      <c r="D36" s="31"/>
      <c r="E36" s="45"/>
    </row>
    <row r="37" spans="1:5" ht="15.75" thickBot="1" x14ac:dyDescent="0.3">
      <c r="A37" s="21"/>
      <c r="B37" s="22">
        <v>1</v>
      </c>
      <c r="C37" s="24" t="s">
        <v>1</v>
      </c>
      <c r="D37" s="32"/>
      <c r="E37" s="45"/>
    </row>
    <row r="38" spans="1:5" ht="15.75" thickBot="1" x14ac:dyDescent="0.3">
      <c r="A38" s="21"/>
      <c r="B38" s="22">
        <v>2</v>
      </c>
      <c r="C38" s="24" t="s">
        <v>2</v>
      </c>
      <c r="D38" s="32"/>
      <c r="E38" s="45"/>
    </row>
    <row r="39" spans="1:5" ht="15.75" thickBot="1" x14ac:dyDescent="0.3">
      <c r="A39" s="21"/>
      <c r="B39" s="22">
        <v>3</v>
      </c>
      <c r="C39" s="24" t="s">
        <v>3</v>
      </c>
      <c r="D39" s="32"/>
      <c r="E39" s="45"/>
    </row>
    <row r="40" spans="1:5" ht="15.75" thickBot="1" x14ac:dyDescent="0.3">
      <c r="A40" s="21"/>
      <c r="B40" s="22">
        <v>4</v>
      </c>
      <c r="C40" s="24" t="s">
        <v>4</v>
      </c>
      <c r="D40" s="32"/>
      <c r="E40" s="45"/>
    </row>
    <row r="41" spans="1:5" ht="15.75" thickBot="1" x14ac:dyDescent="0.3">
      <c r="A41" s="21"/>
      <c r="B41" s="22">
        <v>5</v>
      </c>
      <c r="C41" s="24" t="s">
        <v>5</v>
      </c>
      <c r="D41" s="32"/>
      <c r="E41" s="45"/>
    </row>
    <row r="42" spans="1:5" ht="15.75" thickBot="1" x14ac:dyDescent="0.3">
      <c r="A42" s="21"/>
      <c r="B42" s="22">
        <v>6</v>
      </c>
      <c r="C42" s="24" t="s">
        <v>6</v>
      </c>
      <c r="D42" s="32"/>
      <c r="E42" s="45"/>
    </row>
    <row r="43" spans="1:5" ht="15.75" thickBot="1" x14ac:dyDescent="0.3">
      <c r="A43" s="21"/>
      <c r="B43" s="22">
        <v>7</v>
      </c>
      <c r="C43" s="24" t="s">
        <v>7</v>
      </c>
      <c r="D43" s="32"/>
      <c r="E43" s="45"/>
    </row>
    <row r="44" spans="1:5" ht="15.75" thickBot="1" x14ac:dyDescent="0.3">
      <c r="A44" s="21"/>
      <c r="B44" s="22">
        <v>8</v>
      </c>
      <c r="C44" s="24" t="s">
        <v>8</v>
      </c>
      <c r="D44" s="32"/>
      <c r="E44" s="45"/>
    </row>
    <row r="45" spans="1:5" ht="15.75" thickBot="1" x14ac:dyDescent="0.3">
      <c r="A45" s="21"/>
      <c r="B45" s="22">
        <v>9</v>
      </c>
      <c r="C45" s="24" t="s">
        <v>9</v>
      </c>
      <c r="D45" s="32"/>
      <c r="E45" s="45"/>
    </row>
    <row r="46" spans="1:5" ht="15.75" thickBot="1" x14ac:dyDescent="0.3">
      <c r="A46" s="21"/>
      <c r="B46" s="22">
        <v>10</v>
      </c>
      <c r="C46" s="24" t="s">
        <v>10</v>
      </c>
      <c r="D46" s="32"/>
      <c r="E46" s="45"/>
    </row>
    <row r="47" spans="1:5" ht="15.75" thickBot="1" x14ac:dyDescent="0.3">
      <c r="A47" s="21"/>
      <c r="B47" s="22">
        <v>11</v>
      </c>
      <c r="C47" s="24" t="s">
        <v>11</v>
      </c>
      <c r="D47" s="32"/>
      <c r="E47" s="45"/>
    </row>
    <row r="48" spans="1:5" ht="15.75" thickBot="1" x14ac:dyDescent="0.3">
      <c r="A48" s="21"/>
      <c r="B48" s="22">
        <v>12</v>
      </c>
      <c r="C48" s="24" t="s">
        <v>12</v>
      </c>
      <c r="D48" s="32"/>
      <c r="E48" s="45"/>
    </row>
    <row r="49" spans="1:5" ht="15.75" thickBot="1" x14ac:dyDescent="0.3">
      <c r="A49" s="21"/>
      <c r="B49" s="22">
        <v>13</v>
      </c>
      <c r="C49" s="24" t="s">
        <v>13</v>
      </c>
      <c r="D49" s="32"/>
      <c r="E49" s="45"/>
    </row>
    <row r="50" spans="1:5" ht="15.75" thickBot="1" x14ac:dyDescent="0.3">
      <c r="A50" s="21"/>
      <c r="B50" s="22">
        <v>14</v>
      </c>
      <c r="C50" s="24" t="s">
        <v>14</v>
      </c>
      <c r="D50" s="32"/>
      <c r="E50" s="45"/>
    </row>
    <row r="51" spans="1:5" ht="15.75" thickBot="1" x14ac:dyDescent="0.3">
      <c r="A51" s="21"/>
      <c r="B51" s="22">
        <v>15</v>
      </c>
      <c r="C51" s="24" t="s">
        <v>15</v>
      </c>
      <c r="D51" s="32"/>
      <c r="E51" s="45"/>
    </row>
    <row r="52" spans="1:5" ht="15.75" thickBot="1" x14ac:dyDescent="0.3">
      <c r="A52" s="21"/>
      <c r="B52" s="22">
        <v>16</v>
      </c>
      <c r="C52" s="24" t="s">
        <v>16</v>
      </c>
      <c r="D52" s="32"/>
      <c r="E52" s="45"/>
    </row>
    <row r="53" spans="1:5" ht="15.75" thickBot="1" x14ac:dyDescent="0.3">
      <c r="A53" s="21"/>
      <c r="B53" s="22">
        <v>17</v>
      </c>
      <c r="C53" s="24" t="s">
        <v>17</v>
      </c>
      <c r="D53" s="32"/>
      <c r="E53" s="45"/>
    </row>
    <row r="54" spans="1:5" ht="15.75" thickBot="1" x14ac:dyDescent="0.3">
      <c r="A54" s="21"/>
      <c r="B54" s="22">
        <v>18</v>
      </c>
      <c r="C54" s="24" t="s">
        <v>18</v>
      </c>
      <c r="D54" s="32"/>
      <c r="E54" s="45"/>
    </row>
    <row r="55" spans="1:5" ht="15.75" thickBot="1" x14ac:dyDescent="0.3">
      <c r="A55" s="21"/>
      <c r="B55" s="22">
        <v>19</v>
      </c>
      <c r="C55" s="24" t="s">
        <v>19</v>
      </c>
      <c r="D55" s="32"/>
      <c r="E55" s="45"/>
    </row>
    <row r="56" spans="1:5" ht="15.75" thickBot="1" x14ac:dyDescent="0.3">
      <c r="A56" s="21"/>
      <c r="B56" s="22">
        <v>20</v>
      </c>
      <c r="C56" s="24" t="s">
        <v>20</v>
      </c>
      <c r="D56" s="32"/>
      <c r="E56" s="45"/>
    </row>
    <row r="57" spans="1:5" ht="15.75" thickBot="1" x14ac:dyDescent="0.3">
      <c r="A57" s="21"/>
      <c r="B57" s="22">
        <v>21</v>
      </c>
      <c r="C57" s="24" t="s">
        <v>21</v>
      </c>
      <c r="D57" s="32"/>
      <c r="E57" s="45"/>
    </row>
    <row r="58" spans="1:5" ht="30.75" thickBot="1" x14ac:dyDescent="0.3">
      <c r="A58" s="21"/>
      <c r="B58" s="43" t="s">
        <v>157</v>
      </c>
      <c r="C58" s="26" t="s">
        <v>142</v>
      </c>
      <c r="D58" s="27"/>
      <c r="E58" s="28">
        <f>SUM(E37:E57)</f>
        <v>0</v>
      </c>
    </row>
    <row r="59" spans="1:5" ht="30.75" thickBot="1" x14ac:dyDescent="0.3">
      <c r="A59" s="21"/>
      <c r="B59" s="43" t="s">
        <v>158</v>
      </c>
      <c r="C59" s="26" t="s">
        <v>164</v>
      </c>
      <c r="D59" s="29">
        <v>0.32700000000000001</v>
      </c>
      <c r="E59" s="28">
        <f>ROUND(E58*D59,2)</f>
        <v>0</v>
      </c>
    </row>
    <row r="60" spans="1:5" ht="15.75" thickBot="1" x14ac:dyDescent="0.3">
      <c r="A60" s="21"/>
      <c r="B60" s="43" t="s">
        <v>159</v>
      </c>
      <c r="C60" s="26" t="s">
        <v>162</v>
      </c>
      <c r="D60" s="27"/>
      <c r="E60" s="28">
        <f>E59+E36</f>
        <v>0</v>
      </c>
    </row>
    <row r="61" spans="1:5" ht="15.75" thickBot="1" x14ac:dyDescent="0.3">
      <c r="A61" s="21"/>
      <c r="B61" s="43" t="s">
        <v>160</v>
      </c>
      <c r="C61" s="26" t="s">
        <v>143</v>
      </c>
      <c r="D61" s="27"/>
      <c r="E61" s="30">
        <v>7</v>
      </c>
    </row>
    <row r="62" spans="1:5" ht="30.75" thickBot="1" x14ac:dyDescent="0.3">
      <c r="A62" s="21"/>
      <c r="B62" s="43" t="s">
        <v>161</v>
      </c>
      <c r="C62" s="26" t="s">
        <v>163</v>
      </c>
      <c r="D62" s="27"/>
      <c r="E62" s="28">
        <f>E61*E60</f>
        <v>0</v>
      </c>
    </row>
    <row r="63" spans="1:5" ht="15.75" thickBot="1" x14ac:dyDescent="0.3">
      <c r="A63" s="21"/>
      <c r="B63" s="21"/>
      <c r="C63" s="21"/>
      <c r="D63" s="21"/>
      <c r="E63" s="1"/>
    </row>
    <row r="64" spans="1:5" ht="15.75" thickBot="1" x14ac:dyDescent="0.3">
      <c r="A64" s="21"/>
      <c r="B64" s="11" t="s">
        <v>124</v>
      </c>
      <c r="C64" s="59" t="s">
        <v>125</v>
      </c>
      <c r="D64" s="60"/>
      <c r="E64" s="61"/>
    </row>
    <row r="65" spans="1:5" ht="45.75" thickBot="1" x14ac:dyDescent="0.3">
      <c r="A65" s="21"/>
      <c r="B65" s="22" t="s">
        <v>118</v>
      </c>
      <c r="C65" s="20" t="s">
        <v>119</v>
      </c>
      <c r="D65" s="23"/>
      <c r="E65" s="45" t="s">
        <v>120</v>
      </c>
    </row>
    <row r="66" spans="1:5" ht="15.75" thickBot="1" x14ac:dyDescent="0.3">
      <c r="A66" s="21"/>
      <c r="B66" s="43" t="s">
        <v>165</v>
      </c>
      <c r="C66" s="41" t="s">
        <v>126</v>
      </c>
      <c r="D66" s="42"/>
      <c r="E66" s="45"/>
    </row>
    <row r="67" spans="1:5" ht="15.75" thickBot="1" x14ac:dyDescent="0.3">
      <c r="A67" s="21"/>
      <c r="B67" s="22">
        <v>1</v>
      </c>
      <c r="C67" s="24" t="s">
        <v>1</v>
      </c>
      <c r="D67" s="25"/>
      <c r="E67" s="45"/>
    </row>
    <row r="68" spans="1:5" ht="15.75" thickBot="1" x14ac:dyDescent="0.3">
      <c r="A68" s="21"/>
      <c r="B68" s="22">
        <v>2</v>
      </c>
      <c r="C68" s="24" t="s">
        <v>23</v>
      </c>
      <c r="D68" s="25"/>
      <c r="E68" s="45"/>
    </row>
    <row r="69" spans="1:5" ht="15.75" thickBot="1" x14ac:dyDescent="0.3">
      <c r="A69" s="21"/>
      <c r="B69" s="22">
        <v>3</v>
      </c>
      <c r="C69" s="24" t="s">
        <v>24</v>
      </c>
      <c r="D69" s="25"/>
      <c r="E69" s="45"/>
    </row>
    <row r="70" spans="1:5" ht="15.75" thickBot="1" x14ac:dyDescent="0.3">
      <c r="A70" s="21"/>
      <c r="B70" s="22">
        <v>4</v>
      </c>
      <c r="C70" s="24" t="s">
        <v>25</v>
      </c>
      <c r="D70" s="25"/>
      <c r="E70" s="45"/>
    </row>
    <row r="71" spans="1:5" ht="15.75" thickBot="1" x14ac:dyDescent="0.3">
      <c r="A71" s="21"/>
      <c r="B71" s="22">
        <v>5</v>
      </c>
      <c r="C71" s="24" t="s">
        <v>5</v>
      </c>
      <c r="D71" s="25"/>
      <c r="E71" s="45"/>
    </row>
    <row r="72" spans="1:5" ht="15.75" thickBot="1" x14ac:dyDescent="0.3">
      <c r="A72" s="21"/>
      <c r="B72" s="22">
        <v>6</v>
      </c>
      <c r="C72" s="24" t="s">
        <v>6</v>
      </c>
      <c r="D72" s="25"/>
      <c r="E72" s="45"/>
    </row>
    <row r="73" spans="1:5" ht="15.75" thickBot="1" x14ac:dyDescent="0.3">
      <c r="A73" s="21"/>
      <c r="B73" s="22">
        <v>7</v>
      </c>
      <c r="C73" s="24" t="s">
        <v>26</v>
      </c>
      <c r="D73" s="25"/>
      <c r="E73" s="45"/>
    </row>
    <row r="74" spans="1:5" ht="15.75" thickBot="1" x14ac:dyDescent="0.3">
      <c r="A74" s="21"/>
      <c r="B74" s="22">
        <v>8</v>
      </c>
      <c r="C74" s="24" t="s">
        <v>27</v>
      </c>
      <c r="D74" s="25"/>
      <c r="E74" s="45"/>
    </row>
    <row r="75" spans="1:5" ht="15.75" thickBot="1" x14ac:dyDescent="0.3">
      <c r="A75" s="21"/>
      <c r="B75" s="22">
        <v>9</v>
      </c>
      <c r="C75" s="24" t="s">
        <v>28</v>
      </c>
      <c r="D75" s="25"/>
      <c r="E75" s="45"/>
    </row>
    <row r="76" spans="1:5" ht="15.75" thickBot="1" x14ac:dyDescent="0.3">
      <c r="A76" s="21"/>
      <c r="B76" s="22">
        <v>10</v>
      </c>
      <c r="C76" s="24" t="s">
        <v>12</v>
      </c>
      <c r="D76" s="25"/>
      <c r="E76" s="45"/>
    </row>
    <row r="77" spans="1:5" ht="15.75" thickBot="1" x14ac:dyDescent="0.3">
      <c r="A77" s="21"/>
      <c r="B77" s="22">
        <v>11</v>
      </c>
      <c r="C77" s="24" t="s">
        <v>10</v>
      </c>
      <c r="D77" s="25"/>
      <c r="E77" s="45"/>
    </row>
    <row r="78" spans="1:5" ht="15.75" thickBot="1" x14ac:dyDescent="0.3">
      <c r="A78" s="21"/>
      <c r="B78" s="22">
        <v>12</v>
      </c>
      <c r="C78" s="24" t="s">
        <v>11</v>
      </c>
      <c r="D78" s="25"/>
      <c r="E78" s="45"/>
    </row>
    <row r="79" spans="1:5" ht="15.75" thickBot="1" x14ac:dyDescent="0.3">
      <c r="A79" s="21"/>
      <c r="B79" s="22">
        <v>13</v>
      </c>
      <c r="C79" s="24" t="s">
        <v>13</v>
      </c>
      <c r="D79" s="25"/>
      <c r="E79" s="45"/>
    </row>
    <row r="80" spans="1:5" ht="15.75" thickBot="1" x14ac:dyDescent="0.3">
      <c r="A80" s="21"/>
      <c r="B80" s="22">
        <v>14</v>
      </c>
      <c r="C80" s="24" t="s">
        <v>15</v>
      </c>
      <c r="D80" s="25"/>
      <c r="E80" s="45"/>
    </row>
    <row r="81" spans="1:5" ht="15.75" thickBot="1" x14ac:dyDescent="0.3">
      <c r="A81" s="21"/>
      <c r="B81" s="22">
        <v>15</v>
      </c>
      <c r="C81" s="24" t="s">
        <v>16</v>
      </c>
      <c r="D81" s="25"/>
      <c r="E81" s="45"/>
    </row>
    <row r="82" spans="1:5" ht="15.75" thickBot="1" x14ac:dyDescent="0.3">
      <c r="A82" s="21"/>
      <c r="B82" s="22">
        <v>16</v>
      </c>
      <c r="C82" s="24" t="s">
        <v>29</v>
      </c>
      <c r="D82" s="25"/>
      <c r="E82" s="45"/>
    </row>
    <row r="83" spans="1:5" ht="15.75" thickBot="1" x14ac:dyDescent="0.3">
      <c r="A83" s="21"/>
      <c r="B83" s="22">
        <v>17</v>
      </c>
      <c r="C83" s="24" t="s">
        <v>30</v>
      </c>
      <c r="D83" s="25"/>
      <c r="E83" s="45"/>
    </row>
    <row r="84" spans="1:5" ht="15.75" thickBot="1" x14ac:dyDescent="0.3">
      <c r="A84" s="21"/>
      <c r="B84" s="22">
        <v>18</v>
      </c>
      <c r="C84" s="24" t="s">
        <v>31</v>
      </c>
      <c r="D84" s="25"/>
      <c r="E84" s="45"/>
    </row>
    <row r="85" spans="1:5" ht="15.75" thickBot="1" x14ac:dyDescent="0.3">
      <c r="A85" s="21"/>
      <c r="B85" s="22">
        <v>19</v>
      </c>
      <c r="C85" s="24" t="s">
        <v>32</v>
      </c>
      <c r="D85" s="25"/>
      <c r="E85" s="45"/>
    </row>
    <row r="86" spans="1:5" ht="15.75" thickBot="1" x14ac:dyDescent="0.3">
      <c r="A86" s="21"/>
      <c r="B86" s="22">
        <v>20</v>
      </c>
      <c r="C86" s="24" t="s">
        <v>33</v>
      </c>
      <c r="D86" s="25"/>
      <c r="E86" s="45"/>
    </row>
    <row r="87" spans="1:5" ht="30.75" thickBot="1" x14ac:dyDescent="0.3">
      <c r="A87" s="21"/>
      <c r="B87" s="43" t="s">
        <v>157</v>
      </c>
      <c r="C87" s="26" t="s">
        <v>144</v>
      </c>
      <c r="D87" s="27"/>
      <c r="E87" s="28">
        <f>SUM(E67:E86)</f>
        <v>0</v>
      </c>
    </row>
    <row r="88" spans="1:5" ht="30.75" thickBot="1" x14ac:dyDescent="0.3">
      <c r="A88" s="21"/>
      <c r="B88" s="43" t="s">
        <v>158</v>
      </c>
      <c r="C88" s="26" t="s">
        <v>164</v>
      </c>
      <c r="D88" s="29">
        <v>0.28639999999999999</v>
      </c>
      <c r="E88" s="28">
        <f>ROUND(E87*D88,2)</f>
        <v>0</v>
      </c>
    </row>
    <row r="89" spans="1:5" ht="15.75" thickBot="1" x14ac:dyDescent="0.3">
      <c r="A89" s="21"/>
      <c r="B89" s="43" t="s">
        <v>159</v>
      </c>
      <c r="C89" s="26" t="s">
        <v>162</v>
      </c>
      <c r="D89" s="27"/>
      <c r="E89" s="28">
        <f>E88+E66</f>
        <v>0</v>
      </c>
    </row>
    <row r="90" spans="1:5" ht="15.75" thickBot="1" x14ac:dyDescent="0.3">
      <c r="A90" s="21"/>
      <c r="B90" s="43" t="s">
        <v>160</v>
      </c>
      <c r="C90" s="26" t="s">
        <v>143</v>
      </c>
      <c r="D90" s="27"/>
      <c r="E90" s="30">
        <v>75</v>
      </c>
    </row>
    <row r="91" spans="1:5" ht="30.75" thickBot="1" x14ac:dyDescent="0.3">
      <c r="A91" s="21"/>
      <c r="B91" s="43" t="s">
        <v>161</v>
      </c>
      <c r="C91" s="26" t="s">
        <v>163</v>
      </c>
      <c r="D91" s="27"/>
      <c r="E91" s="28">
        <f>E90*E89</f>
        <v>0</v>
      </c>
    </row>
    <row r="92" spans="1:5" ht="15.75" thickBot="1" x14ac:dyDescent="0.3">
      <c r="A92" s="21"/>
      <c r="B92" s="21"/>
      <c r="C92" s="21"/>
      <c r="D92" s="21"/>
      <c r="E92" s="1"/>
    </row>
    <row r="93" spans="1:5" ht="15.75" thickBot="1" x14ac:dyDescent="0.3">
      <c r="A93" s="21"/>
      <c r="B93" s="11" t="s">
        <v>127</v>
      </c>
      <c r="C93" s="59" t="s">
        <v>128</v>
      </c>
      <c r="D93" s="60"/>
      <c r="E93" s="61"/>
    </row>
    <row r="94" spans="1:5" ht="45.75" thickBot="1" x14ac:dyDescent="0.3">
      <c r="A94" s="21"/>
      <c r="B94" s="22" t="s">
        <v>118</v>
      </c>
      <c r="C94" s="20" t="s">
        <v>119</v>
      </c>
      <c r="D94" s="23"/>
      <c r="E94" s="45" t="s">
        <v>120</v>
      </c>
    </row>
    <row r="95" spans="1:5" ht="15.75" thickBot="1" x14ac:dyDescent="0.3">
      <c r="A95" s="21"/>
      <c r="B95" s="43" t="s">
        <v>165</v>
      </c>
      <c r="C95" s="41" t="s">
        <v>129</v>
      </c>
      <c r="D95" s="42"/>
      <c r="E95" s="45"/>
    </row>
    <row r="96" spans="1:5" ht="15.75" thickBot="1" x14ac:dyDescent="0.3">
      <c r="A96" s="21"/>
      <c r="B96" s="22">
        <v>1</v>
      </c>
      <c r="C96" s="24" t="s">
        <v>1</v>
      </c>
      <c r="D96" s="25"/>
      <c r="E96" s="45"/>
    </row>
    <row r="97" spans="1:5" ht="15.75" thickBot="1" x14ac:dyDescent="0.3">
      <c r="A97" s="21"/>
      <c r="B97" s="22">
        <v>2</v>
      </c>
      <c r="C97" s="24" t="s">
        <v>34</v>
      </c>
      <c r="D97" s="25"/>
      <c r="E97" s="45"/>
    </row>
    <row r="98" spans="1:5" ht="15.75" thickBot="1" x14ac:dyDescent="0.3">
      <c r="A98" s="21"/>
      <c r="B98" s="22">
        <v>3</v>
      </c>
      <c r="C98" s="24" t="s">
        <v>35</v>
      </c>
      <c r="D98" s="25"/>
      <c r="E98" s="45"/>
    </row>
    <row r="99" spans="1:5" ht="15.75" thickBot="1" x14ac:dyDescent="0.3">
      <c r="A99" s="21"/>
      <c r="B99" s="22">
        <v>4</v>
      </c>
      <c r="C99" s="24" t="s">
        <v>3</v>
      </c>
      <c r="D99" s="25"/>
      <c r="E99" s="45"/>
    </row>
    <row r="100" spans="1:5" ht="15.75" thickBot="1" x14ac:dyDescent="0.3">
      <c r="A100" s="21"/>
      <c r="B100" s="22">
        <v>5</v>
      </c>
      <c r="C100" s="24" t="s">
        <v>5</v>
      </c>
      <c r="D100" s="25"/>
      <c r="E100" s="45"/>
    </row>
    <row r="101" spans="1:5" ht="15.75" thickBot="1" x14ac:dyDescent="0.3">
      <c r="A101" s="21"/>
      <c r="B101" s="22">
        <v>6</v>
      </c>
      <c r="C101" s="24" t="s">
        <v>36</v>
      </c>
      <c r="D101" s="25"/>
      <c r="E101" s="45"/>
    </row>
    <row r="102" spans="1:5" ht="15.75" thickBot="1" x14ac:dyDescent="0.3">
      <c r="A102" s="21"/>
      <c r="B102" s="22">
        <v>7</v>
      </c>
      <c r="C102" s="24" t="s">
        <v>26</v>
      </c>
      <c r="D102" s="25"/>
      <c r="E102" s="45"/>
    </row>
    <row r="103" spans="1:5" ht="15.75" thickBot="1" x14ac:dyDescent="0.3">
      <c r="A103" s="21"/>
      <c r="B103" s="22">
        <v>8</v>
      </c>
      <c r="C103" s="24" t="s">
        <v>37</v>
      </c>
      <c r="D103" s="25"/>
      <c r="E103" s="45"/>
    </row>
    <row r="104" spans="1:5" ht="15.75" thickBot="1" x14ac:dyDescent="0.3">
      <c r="A104" s="21"/>
      <c r="B104" s="22">
        <v>9</v>
      </c>
      <c r="C104" s="24" t="s">
        <v>28</v>
      </c>
      <c r="D104" s="25"/>
      <c r="E104" s="45"/>
    </row>
    <row r="105" spans="1:5" ht="15.75" thickBot="1" x14ac:dyDescent="0.3">
      <c r="A105" s="21"/>
      <c r="B105" s="22">
        <v>10</v>
      </c>
      <c r="C105" s="24" t="s">
        <v>38</v>
      </c>
      <c r="D105" s="25"/>
      <c r="E105" s="45"/>
    </row>
    <row r="106" spans="1:5" ht="15.75" thickBot="1" x14ac:dyDescent="0.3">
      <c r="A106" s="21"/>
      <c r="B106" s="22">
        <v>11</v>
      </c>
      <c r="C106" s="24" t="s">
        <v>39</v>
      </c>
      <c r="D106" s="25"/>
      <c r="E106" s="45"/>
    </row>
    <row r="107" spans="1:5" ht="15.75" thickBot="1" x14ac:dyDescent="0.3">
      <c r="A107" s="21"/>
      <c r="B107" s="22">
        <v>12</v>
      </c>
      <c r="C107" s="24" t="s">
        <v>13</v>
      </c>
      <c r="D107" s="25"/>
      <c r="E107" s="45"/>
    </row>
    <row r="108" spans="1:5" ht="15.75" thickBot="1" x14ac:dyDescent="0.3">
      <c r="A108" s="21"/>
      <c r="B108" s="22">
        <v>13</v>
      </c>
      <c r="C108" s="24" t="s">
        <v>12</v>
      </c>
      <c r="D108" s="25"/>
      <c r="E108" s="45"/>
    </row>
    <row r="109" spans="1:5" ht="15.75" thickBot="1" x14ac:dyDescent="0.3">
      <c r="A109" s="21"/>
      <c r="B109" s="22">
        <v>14</v>
      </c>
      <c r="C109" s="24" t="s">
        <v>15</v>
      </c>
      <c r="D109" s="25"/>
      <c r="E109" s="45"/>
    </row>
    <row r="110" spans="1:5" ht="15.75" thickBot="1" x14ac:dyDescent="0.3">
      <c r="A110" s="21"/>
      <c r="B110" s="22">
        <v>15</v>
      </c>
      <c r="C110" s="24" t="s">
        <v>16</v>
      </c>
      <c r="D110" s="25"/>
      <c r="E110" s="45"/>
    </row>
    <row r="111" spans="1:5" ht="15.75" thickBot="1" x14ac:dyDescent="0.3">
      <c r="A111" s="21"/>
      <c r="B111" s="22">
        <v>16</v>
      </c>
      <c r="C111" s="24" t="s">
        <v>40</v>
      </c>
      <c r="D111" s="25"/>
      <c r="E111" s="45"/>
    </row>
    <row r="112" spans="1:5" ht="15.75" thickBot="1" x14ac:dyDescent="0.3">
      <c r="A112" s="21"/>
      <c r="B112" s="22">
        <v>17</v>
      </c>
      <c r="C112" s="24" t="s">
        <v>41</v>
      </c>
      <c r="D112" s="25"/>
      <c r="E112" s="45"/>
    </row>
    <row r="113" spans="1:5" ht="30.75" thickBot="1" x14ac:dyDescent="0.3">
      <c r="A113" s="21"/>
      <c r="B113" s="43" t="s">
        <v>157</v>
      </c>
      <c r="C113" s="26" t="s">
        <v>145</v>
      </c>
      <c r="D113" s="27"/>
      <c r="E113" s="28">
        <f>SUM(E96:E112)</f>
        <v>0</v>
      </c>
    </row>
    <row r="114" spans="1:5" ht="30.75" thickBot="1" x14ac:dyDescent="0.3">
      <c r="A114" s="21"/>
      <c r="B114" s="43" t="s">
        <v>158</v>
      </c>
      <c r="C114" s="26" t="s">
        <v>164</v>
      </c>
      <c r="D114" s="29">
        <v>0.4</v>
      </c>
      <c r="E114" s="28">
        <f>ROUND(E113*D114,2)</f>
        <v>0</v>
      </c>
    </row>
    <row r="115" spans="1:5" ht="15.75" thickBot="1" x14ac:dyDescent="0.3">
      <c r="A115" s="21"/>
      <c r="B115" s="43" t="s">
        <v>159</v>
      </c>
      <c r="C115" s="26" t="s">
        <v>162</v>
      </c>
      <c r="D115" s="27"/>
      <c r="E115" s="28">
        <f>E114+E95</f>
        <v>0</v>
      </c>
    </row>
    <row r="116" spans="1:5" ht="15.75" thickBot="1" x14ac:dyDescent="0.3">
      <c r="A116" s="21"/>
      <c r="B116" s="43" t="s">
        <v>160</v>
      </c>
      <c r="C116" s="26" t="s">
        <v>143</v>
      </c>
      <c r="D116" s="27"/>
      <c r="E116" s="30">
        <v>47</v>
      </c>
    </row>
    <row r="117" spans="1:5" ht="30.75" thickBot="1" x14ac:dyDescent="0.3">
      <c r="A117" s="21"/>
      <c r="B117" s="43" t="s">
        <v>161</v>
      </c>
      <c r="C117" s="26" t="s">
        <v>163</v>
      </c>
      <c r="D117" s="27"/>
      <c r="E117" s="28">
        <f>E116*E115</f>
        <v>0</v>
      </c>
    </row>
    <row r="118" spans="1:5" ht="15.75" thickBot="1" x14ac:dyDescent="0.3">
      <c r="A118" s="21"/>
      <c r="B118" s="11"/>
      <c r="C118" s="18"/>
      <c r="D118" s="18"/>
      <c r="E118" s="1"/>
    </row>
    <row r="119" spans="1:5" ht="15.75" thickBot="1" x14ac:dyDescent="0.3">
      <c r="A119" s="21"/>
      <c r="B119" s="11" t="s">
        <v>130</v>
      </c>
      <c r="C119" s="56" t="s">
        <v>172</v>
      </c>
      <c r="D119" s="57"/>
      <c r="E119" s="58"/>
    </row>
    <row r="120" spans="1:5" ht="45.75" thickBot="1" x14ac:dyDescent="0.3">
      <c r="A120" s="21"/>
      <c r="B120" s="22" t="s">
        <v>118</v>
      </c>
      <c r="C120" s="20" t="s">
        <v>119</v>
      </c>
      <c r="D120" s="23"/>
      <c r="E120" s="45" t="s">
        <v>120</v>
      </c>
    </row>
    <row r="121" spans="1:5" ht="15.75" thickBot="1" x14ac:dyDescent="0.3">
      <c r="A121" s="21"/>
      <c r="B121" s="43" t="s">
        <v>165</v>
      </c>
      <c r="C121" s="41" t="s">
        <v>171</v>
      </c>
      <c r="D121" s="42"/>
      <c r="E121" s="45"/>
    </row>
    <row r="122" spans="1:5" ht="15.75" thickBot="1" x14ac:dyDescent="0.3">
      <c r="A122" s="21"/>
      <c r="B122" s="22">
        <v>1</v>
      </c>
      <c r="C122" s="24" t="s">
        <v>1</v>
      </c>
      <c r="D122" s="25"/>
      <c r="E122" s="45"/>
    </row>
    <row r="123" spans="1:5" ht="15.75" thickBot="1" x14ac:dyDescent="0.3">
      <c r="A123" s="21"/>
      <c r="B123" s="22">
        <v>2</v>
      </c>
      <c r="C123" s="24" t="s">
        <v>2</v>
      </c>
      <c r="D123" s="25"/>
      <c r="E123" s="45"/>
    </row>
    <row r="124" spans="1:5" ht="15.75" thickBot="1" x14ac:dyDescent="0.3">
      <c r="A124" s="21"/>
      <c r="B124" s="22">
        <v>3</v>
      </c>
      <c r="C124" s="24" t="s">
        <v>3</v>
      </c>
      <c r="D124" s="25"/>
      <c r="E124" s="45"/>
    </row>
    <row r="125" spans="1:5" ht="15.75" thickBot="1" x14ac:dyDescent="0.3">
      <c r="A125" s="21"/>
      <c r="B125" s="22">
        <v>4</v>
      </c>
      <c r="C125" s="24" t="s">
        <v>4</v>
      </c>
      <c r="D125" s="25"/>
      <c r="E125" s="45"/>
    </row>
    <row r="126" spans="1:5" ht="15.75" thickBot="1" x14ac:dyDescent="0.3">
      <c r="A126" s="21"/>
      <c r="B126" s="22">
        <v>5</v>
      </c>
      <c r="C126" s="24" t="s">
        <v>5</v>
      </c>
      <c r="D126" s="25"/>
      <c r="E126" s="45"/>
    </row>
    <row r="127" spans="1:5" ht="15.75" thickBot="1" x14ac:dyDescent="0.3">
      <c r="A127" s="21"/>
      <c r="B127" s="22">
        <v>6</v>
      </c>
      <c r="C127" s="24" t="s">
        <v>6</v>
      </c>
      <c r="D127" s="25"/>
      <c r="E127" s="45"/>
    </row>
    <row r="128" spans="1:5" ht="15.75" thickBot="1" x14ac:dyDescent="0.3">
      <c r="A128" s="21"/>
      <c r="B128" s="22">
        <v>7</v>
      </c>
      <c r="C128" s="24" t="s">
        <v>7</v>
      </c>
      <c r="D128" s="25"/>
      <c r="E128" s="45"/>
    </row>
    <row r="129" spans="1:5" ht="15.75" thickBot="1" x14ac:dyDescent="0.3">
      <c r="A129" s="21"/>
      <c r="B129" s="22">
        <v>8</v>
      </c>
      <c r="C129" s="24" t="s">
        <v>8</v>
      </c>
      <c r="D129" s="25"/>
      <c r="E129" s="45"/>
    </row>
    <row r="130" spans="1:5" ht="15.75" thickBot="1" x14ac:dyDescent="0.3">
      <c r="A130" s="21"/>
      <c r="B130" s="22">
        <v>9</v>
      </c>
      <c r="C130" s="24" t="s">
        <v>9</v>
      </c>
      <c r="D130" s="25"/>
      <c r="E130" s="45"/>
    </row>
    <row r="131" spans="1:5" ht="15.75" thickBot="1" x14ac:dyDescent="0.3">
      <c r="A131" s="21"/>
      <c r="B131" s="22">
        <v>10</v>
      </c>
      <c r="C131" s="24" t="s">
        <v>10</v>
      </c>
      <c r="D131" s="25"/>
      <c r="E131" s="45"/>
    </row>
    <row r="132" spans="1:5" ht="15.75" thickBot="1" x14ac:dyDescent="0.3">
      <c r="A132" s="21"/>
      <c r="B132" s="22">
        <v>11</v>
      </c>
      <c r="C132" s="24" t="s">
        <v>11</v>
      </c>
      <c r="D132" s="25"/>
      <c r="E132" s="45"/>
    </row>
    <row r="133" spans="1:5" ht="15.75" thickBot="1" x14ac:dyDescent="0.3">
      <c r="A133" s="21"/>
      <c r="B133" s="22">
        <v>12</v>
      </c>
      <c r="C133" s="24" t="s">
        <v>12</v>
      </c>
      <c r="D133" s="25"/>
      <c r="E133" s="45"/>
    </row>
    <row r="134" spans="1:5" ht="15.75" thickBot="1" x14ac:dyDescent="0.3">
      <c r="A134" s="21"/>
      <c r="B134" s="22">
        <v>13</v>
      </c>
      <c r="C134" s="24" t="s">
        <v>13</v>
      </c>
      <c r="D134" s="25"/>
      <c r="E134" s="45"/>
    </row>
    <row r="135" spans="1:5" ht="15.75" thickBot="1" x14ac:dyDescent="0.3">
      <c r="A135" s="21"/>
      <c r="B135" s="22">
        <v>14</v>
      </c>
      <c r="C135" s="24" t="s">
        <v>14</v>
      </c>
      <c r="D135" s="25"/>
      <c r="E135" s="45"/>
    </row>
    <row r="136" spans="1:5" ht="15.75" thickBot="1" x14ac:dyDescent="0.3">
      <c r="A136" s="21"/>
      <c r="B136" s="22">
        <v>15</v>
      </c>
      <c r="C136" s="24" t="s">
        <v>15</v>
      </c>
      <c r="D136" s="25"/>
      <c r="E136" s="45"/>
    </row>
    <row r="137" spans="1:5" ht="15.75" thickBot="1" x14ac:dyDescent="0.3">
      <c r="A137" s="21"/>
      <c r="B137" s="22">
        <v>16</v>
      </c>
      <c r="C137" s="24" t="s">
        <v>16</v>
      </c>
      <c r="D137" s="25"/>
      <c r="E137" s="45"/>
    </row>
    <row r="138" spans="1:5" ht="15.75" thickBot="1" x14ac:dyDescent="0.3">
      <c r="A138" s="21"/>
      <c r="B138" s="22">
        <v>17</v>
      </c>
      <c r="C138" s="24" t="s">
        <v>17</v>
      </c>
      <c r="D138" s="25"/>
      <c r="E138" s="45"/>
    </row>
    <row r="139" spans="1:5" ht="15.75" thickBot="1" x14ac:dyDescent="0.3">
      <c r="A139" s="21"/>
      <c r="B139" s="22">
        <v>18</v>
      </c>
      <c r="C139" s="24" t="s">
        <v>18</v>
      </c>
      <c r="D139" s="25"/>
      <c r="E139" s="45"/>
    </row>
    <row r="140" spans="1:5" ht="15.75" thickBot="1" x14ac:dyDescent="0.3">
      <c r="A140" s="21"/>
      <c r="B140" s="22">
        <v>19</v>
      </c>
      <c r="C140" s="24" t="s">
        <v>19</v>
      </c>
      <c r="D140" s="25"/>
      <c r="E140" s="45"/>
    </row>
    <row r="141" spans="1:5" ht="15.75" thickBot="1" x14ac:dyDescent="0.3">
      <c r="A141" s="21"/>
      <c r="B141" s="22">
        <v>20</v>
      </c>
      <c r="C141" s="24" t="s">
        <v>20</v>
      </c>
      <c r="D141" s="25"/>
      <c r="E141" s="45"/>
    </row>
    <row r="142" spans="1:5" ht="15.75" thickBot="1" x14ac:dyDescent="0.3">
      <c r="A142" s="21"/>
      <c r="B142" s="22">
        <v>21</v>
      </c>
      <c r="C142" s="24" t="s">
        <v>21</v>
      </c>
      <c r="D142" s="25"/>
      <c r="E142" s="45"/>
    </row>
    <row r="143" spans="1:5" ht="30.75" thickBot="1" x14ac:dyDescent="0.3">
      <c r="A143" s="21"/>
      <c r="B143" s="43" t="s">
        <v>157</v>
      </c>
      <c r="C143" s="26" t="s">
        <v>142</v>
      </c>
      <c r="D143" s="27"/>
      <c r="E143" s="28">
        <f>SUM(E122:E142)</f>
        <v>0</v>
      </c>
    </row>
    <row r="144" spans="1:5" ht="30.75" thickBot="1" x14ac:dyDescent="0.3">
      <c r="A144" s="21"/>
      <c r="B144" s="43" t="s">
        <v>158</v>
      </c>
      <c r="C144" s="26" t="s">
        <v>164</v>
      </c>
      <c r="D144" s="29">
        <v>0.3</v>
      </c>
      <c r="E144" s="28">
        <f>ROUND(E143*D144,2)</f>
        <v>0</v>
      </c>
    </row>
    <row r="145" spans="1:5" ht="15.75" thickBot="1" x14ac:dyDescent="0.3">
      <c r="A145" s="21"/>
      <c r="B145" s="43" t="s">
        <v>159</v>
      </c>
      <c r="C145" s="26" t="s">
        <v>162</v>
      </c>
      <c r="D145" s="27"/>
      <c r="E145" s="28">
        <f>E144+E121</f>
        <v>0</v>
      </c>
    </row>
    <row r="146" spans="1:5" ht="15.75" thickBot="1" x14ac:dyDescent="0.3">
      <c r="A146" s="21"/>
      <c r="B146" s="43" t="s">
        <v>160</v>
      </c>
      <c r="C146" s="26" t="s">
        <v>143</v>
      </c>
      <c r="D146" s="27"/>
      <c r="E146" s="30">
        <v>2</v>
      </c>
    </row>
    <row r="147" spans="1:5" ht="30.75" thickBot="1" x14ac:dyDescent="0.3">
      <c r="A147" s="21"/>
      <c r="B147" s="43" t="s">
        <v>161</v>
      </c>
      <c r="C147" s="26" t="s">
        <v>163</v>
      </c>
      <c r="D147" s="27"/>
      <c r="E147" s="28">
        <f>E146*E145</f>
        <v>0</v>
      </c>
    </row>
    <row r="148" spans="1:5" ht="15" x14ac:dyDescent="0.25">
      <c r="A148" s="21"/>
      <c r="B148" s="11"/>
      <c r="C148" s="18"/>
      <c r="D148" s="18"/>
      <c r="E148" s="1"/>
    </row>
    <row r="149" spans="1:5" ht="15" x14ac:dyDescent="0.25">
      <c r="A149" s="21"/>
      <c r="B149" s="21"/>
      <c r="C149" s="21"/>
      <c r="D149" s="21"/>
      <c r="E149" s="1"/>
    </row>
    <row r="150" spans="1:5" ht="15.75" thickBot="1" x14ac:dyDescent="0.3">
      <c r="A150" s="21"/>
      <c r="B150" s="12"/>
      <c r="C150" s="21"/>
      <c r="D150" s="21"/>
      <c r="E150" s="2"/>
    </row>
    <row r="151" spans="1:5" ht="15.75" thickBot="1" x14ac:dyDescent="0.3">
      <c r="A151" s="21"/>
      <c r="B151" s="13" t="s">
        <v>173</v>
      </c>
      <c r="C151" s="8" t="s">
        <v>132</v>
      </c>
      <c r="D151" s="19"/>
      <c r="E151" s="3"/>
    </row>
    <row r="152" spans="1:5" ht="45.75" thickBot="1" x14ac:dyDescent="0.3">
      <c r="A152" s="18"/>
      <c r="B152" s="14" t="s">
        <v>0</v>
      </c>
      <c r="C152" s="34" t="s">
        <v>131</v>
      </c>
      <c r="D152" s="4"/>
      <c r="E152" s="5" t="s">
        <v>120</v>
      </c>
    </row>
    <row r="153" spans="1:5" ht="15.75" thickBot="1" x14ac:dyDescent="0.3">
      <c r="A153" s="21"/>
      <c r="B153" s="15" t="s">
        <v>165</v>
      </c>
      <c r="C153" s="35" t="s">
        <v>147</v>
      </c>
      <c r="D153" s="6"/>
      <c r="E153" s="45"/>
    </row>
    <row r="154" spans="1:5" ht="15.75" thickBot="1" x14ac:dyDescent="0.3">
      <c r="A154" s="21"/>
      <c r="B154" s="44">
        <v>1</v>
      </c>
      <c r="C154" s="33" t="s">
        <v>43</v>
      </c>
      <c r="D154" s="38"/>
      <c r="E154" s="45"/>
    </row>
    <row r="155" spans="1:5" ht="15.75" thickBot="1" x14ac:dyDescent="0.3">
      <c r="A155" s="21"/>
      <c r="B155" s="44">
        <v>2</v>
      </c>
      <c r="C155" s="33" t="s">
        <v>4</v>
      </c>
      <c r="D155" s="38"/>
      <c r="E155" s="45"/>
    </row>
    <row r="156" spans="1:5" ht="15.75" thickBot="1" x14ac:dyDescent="0.3">
      <c r="A156" s="21"/>
      <c r="B156" s="44">
        <v>3</v>
      </c>
      <c r="C156" s="33" t="s">
        <v>48</v>
      </c>
      <c r="D156" s="38"/>
      <c r="E156" s="45"/>
    </row>
    <row r="157" spans="1:5" ht="15.75" thickBot="1" x14ac:dyDescent="0.3">
      <c r="A157" s="21"/>
      <c r="B157" s="44">
        <v>4</v>
      </c>
      <c r="C157" s="33" t="s">
        <v>53</v>
      </c>
      <c r="D157" s="38"/>
      <c r="E157" s="45"/>
    </row>
    <row r="158" spans="1:5" ht="15.75" thickBot="1" x14ac:dyDescent="0.3">
      <c r="A158" s="21"/>
      <c r="B158" s="44">
        <v>5</v>
      </c>
      <c r="C158" s="33" t="s">
        <v>54</v>
      </c>
      <c r="D158" s="38"/>
      <c r="E158" s="45"/>
    </row>
    <row r="159" spans="1:5" ht="15.75" thickBot="1" x14ac:dyDescent="0.3">
      <c r="A159" s="21"/>
      <c r="B159" s="44">
        <v>6</v>
      </c>
      <c r="C159" s="33" t="s">
        <v>13</v>
      </c>
      <c r="D159" s="38"/>
      <c r="E159" s="45"/>
    </row>
    <row r="160" spans="1:5" ht="30.75" thickBot="1" x14ac:dyDescent="0.3">
      <c r="A160" s="21"/>
      <c r="B160" s="43" t="s">
        <v>157</v>
      </c>
      <c r="C160" s="26" t="s">
        <v>146</v>
      </c>
      <c r="D160" s="6"/>
      <c r="E160" s="7">
        <f>SUM(E154:E159)</f>
        <v>0</v>
      </c>
    </row>
    <row r="161" spans="1:5" ht="30.75" thickBot="1" x14ac:dyDescent="0.3">
      <c r="A161" s="21"/>
      <c r="B161" s="43" t="s">
        <v>158</v>
      </c>
      <c r="C161" s="26" t="s">
        <v>164</v>
      </c>
      <c r="D161" s="29">
        <v>0.3</v>
      </c>
      <c r="E161" s="28">
        <f>ROUND(E160*D161,2)</f>
        <v>0</v>
      </c>
    </row>
    <row r="162" spans="1:5" ht="15.75" thickBot="1" x14ac:dyDescent="0.3">
      <c r="A162" s="21"/>
      <c r="B162" s="43" t="s">
        <v>159</v>
      </c>
      <c r="C162" s="26" t="s">
        <v>162</v>
      </c>
      <c r="D162" s="37"/>
      <c r="E162" s="28">
        <f>E161+E153</f>
        <v>0</v>
      </c>
    </row>
    <row r="163" spans="1:5" ht="15.75" thickBot="1" x14ac:dyDescent="0.3">
      <c r="A163" s="21"/>
      <c r="B163" s="43" t="s">
        <v>160</v>
      </c>
      <c r="C163" s="26" t="s">
        <v>143</v>
      </c>
      <c r="D163" s="6"/>
      <c r="E163" s="47">
        <v>15</v>
      </c>
    </row>
    <row r="164" spans="1:5" ht="30.75" thickBot="1" x14ac:dyDescent="0.3">
      <c r="A164" s="21"/>
      <c r="B164" s="43" t="s">
        <v>161</v>
      </c>
      <c r="C164" s="26" t="s">
        <v>163</v>
      </c>
      <c r="D164" s="6"/>
      <c r="E164" s="28">
        <f>E163*E162</f>
        <v>0</v>
      </c>
    </row>
    <row r="165" spans="1:5" ht="15" x14ac:dyDescent="0.25">
      <c r="A165" s="21"/>
      <c r="B165" s="16"/>
      <c r="C165" s="9"/>
      <c r="D165" s="9"/>
      <c r="E165" s="10"/>
    </row>
    <row r="166" spans="1:5" ht="15.75" thickBot="1" x14ac:dyDescent="0.3">
      <c r="A166" s="21"/>
      <c r="B166" s="12"/>
      <c r="C166" s="21"/>
      <c r="D166" s="21"/>
      <c r="E166" s="2"/>
    </row>
    <row r="167" spans="1:5" ht="15.75" thickBot="1" x14ac:dyDescent="0.3">
      <c r="A167" s="21"/>
      <c r="B167" s="13" t="s">
        <v>174</v>
      </c>
      <c r="C167" s="8" t="s">
        <v>133</v>
      </c>
      <c r="D167" s="19"/>
      <c r="E167" s="3"/>
    </row>
    <row r="168" spans="1:5" ht="45.75" thickBot="1" x14ac:dyDescent="0.3">
      <c r="A168" s="18"/>
      <c r="B168" s="14" t="s">
        <v>0</v>
      </c>
      <c r="C168" s="34" t="s">
        <v>131</v>
      </c>
      <c r="D168" s="4"/>
      <c r="E168" s="5" t="s">
        <v>120</v>
      </c>
    </row>
    <row r="169" spans="1:5" ht="15.75" thickBot="1" x14ac:dyDescent="0.3">
      <c r="A169" s="21"/>
      <c r="B169" s="15" t="s">
        <v>165</v>
      </c>
      <c r="C169" s="35" t="s">
        <v>148</v>
      </c>
      <c r="D169" s="6"/>
      <c r="E169" s="45"/>
    </row>
    <row r="170" spans="1:5" ht="15.75" thickBot="1" x14ac:dyDescent="0.3">
      <c r="A170" s="21"/>
      <c r="B170" s="44">
        <v>1</v>
      </c>
      <c r="C170" s="33" t="s">
        <v>44</v>
      </c>
      <c r="D170" s="38"/>
      <c r="E170" s="45"/>
    </row>
    <row r="171" spans="1:5" ht="15.75" thickBot="1" x14ac:dyDescent="0.3">
      <c r="A171" s="21"/>
      <c r="B171" s="44">
        <v>2</v>
      </c>
      <c r="C171" s="33" t="s">
        <v>4</v>
      </c>
      <c r="D171" s="38"/>
      <c r="E171" s="45"/>
    </row>
    <row r="172" spans="1:5" ht="15.75" thickBot="1" x14ac:dyDescent="0.3">
      <c r="A172" s="21"/>
      <c r="B172" s="44">
        <v>3</v>
      </c>
      <c r="C172" s="33" t="s">
        <v>49</v>
      </c>
      <c r="D172" s="38"/>
      <c r="E172" s="45"/>
    </row>
    <row r="173" spans="1:5" ht="15.75" thickBot="1" x14ac:dyDescent="0.3">
      <c r="A173" s="21"/>
      <c r="B173" s="44">
        <v>4</v>
      </c>
      <c r="C173" s="33" t="s">
        <v>53</v>
      </c>
      <c r="D173" s="38"/>
      <c r="E173" s="45"/>
    </row>
    <row r="174" spans="1:5" ht="15.75" thickBot="1" x14ac:dyDescent="0.3">
      <c r="A174" s="21"/>
      <c r="B174" s="44">
        <v>5</v>
      </c>
      <c r="C174" s="33" t="s">
        <v>54</v>
      </c>
      <c r="D174" s="38"/>
      <c r="E174" s="45"/>
    </row>
    <row r="175" spans="1:5" ht="15.75" thickBot="1" x14ac:dyDescent="0.3">
      <c r="A175" s="21"/>
      <c r="B175" s="44">
        <v>6</v>
      </c>
      <c r="C175" s="33" t="s">
        <v>13</v>
      </c>
      <c r="D175" s="38"/>
      <c r="E175" s="45"/>
    </row>
    <row r="176" spans="1:5" ht="30.75" thickBot="1" x14ac:dyDescent="0.3">
      <c r="A176" s="21"/>
      <c r="B176" s="43" t="s">
        <v>157</v>
      </c>
      <c r="C176" s="26" t="s">
        <v>146</v>
      </c>
      <c r="D176" s="6"/>
      <c r="E176" s="7">
        <f>SUM(E170:E175)</f>
        <v>0</v>
      </c>
    </row>
    <row r="177" spans="1:5" ht="30.75" thickBot="1" x14ac:dyDescent="0.3">
      <c r="A177" s="21"/>
      <c r="B177" s="43" t="s">
        <v>158</v>
      </c>
      <c r="C177" s="26" t="s">
        <v>164</v>
      </c>
      <c r="D177" s="29">
        <v>0.3</v>
      </c>
      <c r="E177" s="28">
        <f>ROUND(E176*D177,2)</f>
        <v>0</v>
      </c>
    </row>
    <row r="178" spans="1:5" ht="15.75" thickBot="1" x14ac:dyDescent="0.3">
      <c r="A178" s="21"/>
      <c r="B178" s="43" t="s">
        <v>159</v>
      </c>
      <c r="C178" s="26" t="s">
        <v>162</v>
      </c>
      <c r="D178" s="36"/>
      <c r="E178" s="28">
        <f>E177+E169</f>
        <v>0</v>
      </c>
    </row>
    <row r="179" spans="1:5" ht="15.75" thickBot="1" x14ac:dyDescent="0.3">
      <c r="A179" s="21"/>
      <c r="B179" s="43" t="s">
        <v>160</v>
      </c>
      <c r="C179" s="26" t="s">
        <v>143</v>
      </c>
      <c r="D179" s="37"/>
      <c r="E179" s="46">
        <v>12</v>
      </c>
    </row>
    <row r="180" spans="1:5" ht="30.75" thickBot="1" x14ac:dyDescent="0.3">
      <c r="A180" s="21"/>
      <c r="B180" s="43" t="s">
        <v>161</v>
      </c>
      <c r="C180" s="26" t="s">
        <v>163</v>
      </c>
      <c r="D180" s="6"/>
      <c r="E180" s="28">
        <f>E179*E178</f>
        <v>0</v>
      </c>
    </row>
    <row r="181" spans="1:5" ht="15.75" thickBot="1" x14ac:dyDescent="0.3">
      <c r="A181" s="21"/>
      <c r="B181" s="12"/>
      <c r="C181" s="21"/>
      <c r="D181" s="21"/>
      <c r="E181" s="2"/>
    </row>
    <row r="182" spans="1:5" ht="15.75" thickBot="1" x14ac:dyDescent="0.3">
      <c r="A182" s="21"/>
      <c r="B182" s="13" t="s">
        <v>175</v>
      </c>
      <c r="C182" s="8" t="s">
        <v>134</v>
      </c>
      <c r="D182" s="19"/>
      <c r="E182" s="3"/>
    </row>
    <row r="183" spans="1:5" ht="45.75" thickBot="1" x14ac:dyDescent="0.3">
      <c r="A183" s="18"/>
      <c r="B183" s="14" t="s">
        <v>0</v>
      </c>
      <c r="C183" s="34" t="s">
        <v>131</v>
      </c>
      <c r="D183" s="4"/>
      <c r="E183" s="5" t="s">
        <v>120</v>
      </c>
    </row>
    <row r="184" spans="1:5" ht="15.75" thickBot="1" x14ac:dyDescent="0.3">
      <c r="A184" s="21"/>
      <c r="B184" s="15" t="s">
        <v>165</v>
      </c>
      <c r="C184" s="35" t="s">
        <v>149</v>
      </c>
      <c r="D184" s="6"/>
      <c r="E184" s="45"/>
    </row>
    <row r="185" spans="1:5" ht="15.75" thickBot="1" x14ac:dyDescent="0.3">
      <c r="A185" s="21"/>
      <c r="B185" s="44">
        <v>1</v>
      </c>
      <c r="C185" s="33" t="s">
        <v>45</v>
      </c>
      <c r="D185" s="38"/>
      <c r="E185" s="45"/>
    </row>
    <row r="186" spans="1:5" ht="15.75" thickBot="1" x14ac:dyDescent="0.3">
      <c r="A186" s="21"/>
      <c r="B186" s="44">
        <v>2</v>
      </c>
      <c r="C186" s="33" t="s">
        <v>4</v>
      </c>
      <c r="D186" s="38"/>
      <c r="E186" s="45"/>
    </row>
    <row r="187" spans="1:5" ht="15.75" thickBot="1" x14ac:dyDescent="0.3">
      <c r="A187" s="21"/>
      <c r="B187" s="44">
        <v>3</v>
      </c>
      <c r="C187" s="33" t="s">
        <v>50</v>
      </c>
      <c r="D187" s="38"/>
      <c r="E187" s="45"/>
    </row>
    <row r="188" spans="1:5" ht="15.75" thickBot="1" x14ac:dyDescent="0.3">
      <c r="A188" s="21"/>
      <c r="B188" s="44">
        <v>4</v>
      </c>
      <c r="C188" s="33" t="s">
        <v>53</v>
      </c>
      <c r="D188" s="38"/>
      <c r="E188" s="45"/>
    </row>
    <row r="189" spans="1:5" ht="15.75" thickBot="1" x14ac:dyDescent="0.3">
      <c r="A189" s="21"/>
      <c r="B189" s="44">
        <v>5</v>
      </c>
      <c r="C189" s="33" t="s">
        <v>54</v>
      </c>
      <c r="D189" s="38"/>
      <c r="E189" s="45"/>
    </row>
    <row r="190" spans="1:5" ht="15.75" thickBot="1" x14ac:dyDescent="0.3">
      <c r="A190" s="21"/>
      <c r="B190" s="44">
        <v>6</v>
      </c>
      <c r="C190" s="33" t="s">
        <v>13</v>
      </c>
      <c r="D190" s="38"/>
      <c r="E190" s="45"/>
    </row>
    <row r="191" spans="1:5" ht="30.75" thickBot="1" x14ac:dyDescent="0.3">
      <c r="A191" s="21"/>
      <c r="B191" s="43" t="s">
        <v>157</v>
      </c>
      <c r="C191" s="26" t="s">
        <v>146</v>
      </c>
      <c r="D191" s="6"/>
      <c r="E191" s="7">
        <f>SUM(E185:E190)</f>
        <v>0</v>
      </c>
    </row>
    <row r="192" spans="1:5" ht="30.75" thickBot="1" x14ac:dyDescent="0.3">
      <c r="A192" s="21"/>
      <c r="B192" s="43" t="s">
        <v>158</v>
      </c>
      <c r="C192" s="26" t="s">
        <v>164</v>
      </c>
      <c r="D192" s="29">
        <v>0.3</v>
      </c>
      <c r="E192" s="28">
        <f>ROUND(E191*D192,2)</f>
        <v>0</v>
      </c>
    </row>
    <row r="193" spans="1:5" ht="15.75" thickBot="1" x14ac:dyDescent="0.3">
      <c r="A193" s="21"/>
      <c r="B193" s="43" t="s">
        <v>159</v>
      </c>
      <c r="C193" s="26" t="s">
        <v>162</v>
      </c>
      <c r="D193" s="36"/>
      <c r="E193" s="28">
        <f>E192+E184</f>
        <v>0</v>
      </c>
    </row>
    <row r="194" spans="1:5" ht="15.75" thickBot="1" x14ac:dyDescent="0.3">
      <c r="A194" s="21"/>
      <c r="B194" s="43" t="s">
        <v>160</v>
      </c>
      <c r="C194" s="26" t="s">
        <v>143</v>
      </c>
      <c r="D194" s="37"/>
      <c r="E194" s="46">
        <v>27</v>
      </c>
    </row>
    <row r="195" spans="1:5" ht="30.75" thickBot="1" x14ac:dyDescent="0.3">
      <c r="A195" s="21"/>
      <c r="B195" s="43" t="s">
        <v>161</v>
      </c>
      <c r="C195" s="26" t="s">
        <v>163</v>
      </c>
      <c r="D195" s="6"/>
      <c r="E195" s="28">
        <f>E194*E193</f>
        <v>0</v>
      </c>
    </row>
    <row r="196" spans="1:5" ht="15.75" thickBot="1" x14ac:dyDescent="0.3">
      <c r="A196" s="21"/>
      <c r="B196" s="12"/>
      <c r="C196" s="21"/>
      <c r="D196" s="21"/>
      <c r="E196" s="2"/>
    </row>
    <row r="197" spans="1:5" ht="15.75" thickBot="1" x14ac:dyDescent="0.3">
      <c r="A197" s="21"/>
      <c r="B197" s="13" t="s">
        <v>176</v>
      </c>
      <c r="C197" s="8" t="s">
        <v>135</v>
      </c>
      <c r="D197" s="19"/>
      <c r="E197" s="3"/>
    </row>
    <row r="198" spans="1:5" ht="45.75" thickBot="1" x14ac:dyDescent="0.3">
      <c r="A198" s="18"/>
      <c r="B198" s="14" t="s">
        <v>0</v>
      </c>
      <c r="C198" s="34" t="s">
        <v>131</v>
      </c>
      <c r="D198" s="4"/>
      <c r="E198" s="5" t="s">
        <v>120</v>
      </c>
    </row>
    <row r="199" spans="1:5" ht="15.75" thickBot="1" x14ac:dyDescent="0.3">
      <c r="A199" s="21"/>
      <c r="B199" s="15" t="s">
        <v>165</v>
      </c>
      <c r="C199" s="35" t="s">
        <v>150</v>
      </c>
      <c r="D199" s="6"/>
      <c r="E199" s="45"/>
    </row>
    <row r="200" spans="1:5" ht="15.75" thickBot="1" x14ac:dyDescent="0.3">
      <c r="A200" s="21"/>
      <c r="B200" s="44">
        <v>1</v>
      </c>
      <c r="C200" s="33" t="s">
        <v>46</v>
      </c>
      <c r="D200" s="38"/>
      <c r="E200" s="45"/>
    </row>
    <row r="201" spans="1:5" ht="15.75" thickBot="1" x14ac:dyDescent="0.3">
      <c r="A201" s="21"/>
      <c r="B201" s="44">
        <v>2</v>
      </c>
      <c r="C201" s="33" t="s">
        <v>4</v>
      </c>
      <c r="D201" s="38"/>
      <c r="E201" s="45"/>
    </row>
    <row r="202" spans="1:5" ht="15.75" thickBot="1" x14ac:dyDescent="0.3">
      <c r="A202" s="21"/>
      <c r="B202" s="44">
        <v>3</v>
      </c>
      <c r="C202" s="33" t="s">
        <v>51</v>
      </c>
      <c r="D202" s="38"/>
      <c r="E202" s="45"/>
    </row>
    <row r="203" spans="1:5" ht="15.75" thickBot="1" x14ac:dyDescent="0.3">
      <c r="A203" s="21"/>
      <c r="B203" s="44">
        <v>4</v>
      </c>
      <c r="C203" s="33" t="s">
        <v>53</v>
      </c>
      <c r="D203" s="38"/>
      <c r="E203" s="45"/>
    </row>
    <row r="204" spans="1:5" ht="15.75" thickBot="1" x14ac:dyDescent="0.3">
      <c r="A204" s="21"/>
      <c r="B204" s="44">
        <v>5</v>
      </c>
      <c r="C204" s="33" t="s">
        <v>54</v>
      </c>
      <c r="D204" s="38"/>
      <c r="E204" s="45"/>
    </row>
    <row r="205" spans="1:5" ht="15.75" thickBot="1" x14ac:dyDescent="0.3">
      <c r="A205" s="21"/>
      <c r="B205" s="44">
        <v>6</v>
      </c>
      <c r="C205" s="33" t="s">
        <v>13</v>
      </c>
      <c r="D205" s="38"/>
      <c r="E205" s="45"/>
    </row>
    <row r="206" spans="1:5" ht="30.75" thickBot="1" x14ac:dyDescent="0.3">
      <c r="A206" s="21"/>
      <c r="B206" s="43" t="s">
        <v>157</v>
      </c>
      <c r="C206" s="26" t="s">
        <v>146</v>
      </c>
      <c r="D206" s="6"/>
      <c r="E206" s="7">
        <f>SUM(E200:E205)</f>
        <v>0</v>
      </c>
    </row>
    <row r="207" spans="1:5" ht="30.75" thickBot="1" x14ac:dyDescent="0.3">
      <c r="A207" s="21"/>
      <c r="B207" s="43" t="s">
        <v>158</v>
      </c>
      <c r="C207" s="26" t="s">
        <v>164</v>
      </c>
      <c r="D207" s="29">
        <v>0.3</v>
      </c>
      <c r="E207" s="28">
        <f>ROUND(E206*D207,2)</f>
        <v>0</v>
      </c>
    </row>
    <row r="208" spans="1:5" ht="15.75" thickBot="1" x14ac:dyDescent="0.3">
      <c r="A208" s="21"/>
      <c r="B208" s="43" t="s">
        <v>159</v>
      </c>
      <c r="C208" s="26" t="s">
        <v>162</v>
      </c>
      <c r="D208" s="37"/>
      <c r="E208" s="28">
        <f>E207+E199</f>
        <v>0</v>
      </c>
    </row>
    <row r="209" spans="1:5" ht="15.75" thickBot="1" x14ac:dyDescent="0.3">
      <c r="A209" s="21"/>
      <c r="B209" s="43" t="s">
        <v>160</v>
      </c>
      <c r="C209" s="26" t="s">
        <v>143</v>
      </c>
      <c r="D209" s="6"/>
      <c r="E209" s="47">
        <v>5</v>
      </c>
    </row>
    <row r="210" spans="1:5" ht="30.75" thickBot="1" x14ac:dyDescent="0.3">
      <c r="A210" s="21"/>
      <c r="B210" s="43" t="s">
        <v>161</v>
      </c>
      <c r="C210" s="26" t="s">
        <v>163</v>
      </c>
      <c r="D210" s="6"/>
      <c r="E210" s="28">
        <f>E209*E208</f>
        <v>0</v>
      </c>
    </row>
    <row r="211" spans="1:5" ht="15.75" thickBot="1" x14ac:dyDescent="0.3">
      <c r="A211" s="21"/>
      <c r="B211" s="12"/>
      <c r="C211" s="21"/>
      <c r="D211" s="21"/>
      <c r="E211" s="2"/>
    </row>
    <row r="212" spans="1:5" ht="15.75" thickBot="1" x14ac:dyDescent="0.3">
      <c r="A212" s="21"/>
      <c r="B212" s="13" t="s">
        <v>177</v>
      </c>
      <c r="C212" s="8" t="s">
        <v>136</v>
      </c>
      <c r="D212" s="19"/>
      <c r="E212" s="3"/>
    </row>
    <row r="213" spans="1:5" ht="45.75" thickBot="1" x14ac:dyDescent="0.3">
      <c r="A213" s="18"/>
      <c r="B213" s="14" t="s">
        <v>0</v>
      </c>
      <c r="C213" s="34" t="s">
        <v>131</v>
      </c>
      <c r="D213" s="4"/>
      <c r="E213" s="5" t="s">
        <v>120</v>
      </c>
    </row>
    <row r="214" spans="1:5" ht="15.75" thickBot="1" x14ac:dyDescent="0.3">
      <c r="A214" s="21"/>
      <c r="B214" s="15" t="s">
        <v>165</v>
      </c>
      <c r="C214" s="35" t="s">
        <v>151</v>
      </c>
      <c r="D214" s="6"/>
      <c r="E214" s="45"/>
    </row>
    <row r="215" spans="1:5" ht="15.75" thickBot="1" x14ac:dyDescent="0.3">
      <c r="A215" s="21"/>
      <c r="B215" s="44">
        <v>1</v>
      </c>
      <c r="C215" s="33" t="s">
        <v>47</v>
      </c>
      <c r="D215" s="38"/>
      <c r="E215" s="45"/>
    </row>
    <row r="216" spans="1:5" ht="15.75" thickBot="1" x14ac:dyDescent="0.3">
      <c r="A216" s="21"/>
      <c r="B216" s="44">
        <v>2</v>
      </c>
      <c r="C216" s="33" t="s">
        <v>4</v>
      </c>
      <c r="D216" s="38"/>
      <c r="E216" s="45"/>
    </row>
    <row r="217" spans="1:5" ht="15.75" thickBot="1" x14ac:dyDescent="0.3">
      <c r="A217" s="21"/>
      <c r="B217" s="44">
        <v>3</v>
      </c>
      <c r="C217" s="33" t="s">
        <v>52</v>
      </c>
      <c r="D217" s="38"/>
      <c r="E217" s="45"/>
    </row>
    <row r="218" spans="1:5" ht="15.75" thickBot="1" x14ac:dyDescent="0.3">
      <c r="A218" s="21"/>
      <c r="B218" s="44">
        <v>4</v>
      </c>
      <c r="C218" s="33" t="s">
        <v>53</v>
      </c>
      <c r="D218" s="38"/>
      <c r="E218" s="45"/>
    </row>
    <row r="219" spans="1:5" ht="15.75" thickBot="1" x14ac:dyDescent="0.3">
      <c r="A219" s="21"/>
      <c r="B219" s="44">
        <v>5</v>
      </c>
      <c r="C219" s="33" t="s">
        <v>54</v>
      </c>
      <c r="D219" s="38"/>
      <c r="E219" s="45"/>
    </row>
    <row r="220" spans="1:5" ht="15.75" thickBot="1" x14ac:dyDescent="0.3">
      <c r="A220" s="21"/>
      <c r="B220" s="44">
        <v>6</v>
      </c>
      <c r="C220" s="33" t="s">
        <v>13</v>
      </c>
      <c r="D220" s="38"/>
      <c r="E220" s="45"/>
    </row>
    <row r="221" spans="1:5" ht="30.75" thickBot="1" x14ac:dyDescent="0.3">
      <c r="A221" s="21"/>
      <c r="B221" s="43" t="s">
        <v>157</v>
      </c>
      <c r="C221" s="26" t="s">
        <v>146</v>
      </c>
      <c r="D221" s="6"/>
      <c r="E221" s="7">
        <f>SUM(E215:E220)</f>
        <v>0</v>
      </c>
    </row>
    <row r="222" spans="1:5" ht="30.75" thickBot="1" x14ac:dyDescent="0.3">
      <c r="A222" s="21"/>
      <c r="B222" s="43" t="s">
        <v>158</v>
      </c>
      <c r="C222" s="26" t="s">
        <v>164</v>
      </c>
      <c r="D222" s="29">
        <v>0.3</v>
      </c>
      <c r="E222" s="28">
        <f>ROUND(E221*D222,2)</f>
        <v>0</v>
      </c>
    </row>
    <row r="223" spans="1:5" ht="15.75" thickBot="1" x14ac:dyDescent="0.3">
      <c r="A223" s="21"/>
      <c r="B223" s="43" t="s">
        <v>159</v>
      </c>
      <c r="C223" s="26" t="s">
        <v>162</v>
      </c>
      <c r="D223" s="37"/>
      <c r="E223" s="28">
        <f>E222+E214</f>
        <v>0</v>
      </c>
    </row>
    <row r="224" spans="1:5" ht="15.75" thickBot="1" x14ac:dyDescent="0.3">
      <c r="A224" s="21"/>
      <c r="B224" s="43" t="s">
        <v>160</v>
      </c>
      <c r="C224" s="26" t="s">
        <v>143</v>
      </c>
      <c r="D224" s="6"/>
      <c r="E224" s="47">
        <v>20</v>
      </c>
    </row>
    <row r="225" spans="1:5" ht="30.75" thickBot="1" x14ac:dyDescent="0.3">
      <c r="A225" s="21"/>
      <c r="B225" s="43" t="s">
        <v>161</v>
      </c>
      <c r="C225" s="26" t="s">
        <v>163</v>
      </c>
      <c r="D225" s="6"/>
      <c r="E225" s="28">
        <f>E224*E223</f>
        <v>0</v>
      </c>
    </row>
    <row r="226" spans="1:5" ht="15" x14ac:dyDescent="0.25">
      <c r="A226" s="21"/>
      <c r="B226" s="12"/>
      <c r="C226" s="21"/>
      <c r="D226" s="21"/>
      <c r="E226" s="2"/>
    </row>
    <row r="227" spans="1:5" ht="15.75" thickBot="1" x14ac:dyDescent="0.3">
      <c r="A227" s="21"/>
      <c r="B227" s="12"/>
      <c r="C227" s="21"/>
      <c r="D227" s="21"/>
      <c r="E227" s="2"/>
    </row>
    <row r="228" spans="1:5" ht="15.75" thickBot="1" x14ac:dyDescent="0.3">
      <c r="A228" s="21"/>
      <c r="B228" s="13" t="s">
        <v>178</v>
      </c>
      <c r="C228" s="8" t="s">
        <v>137</v>
      </c>
      <c r="D228" s="19"/>
      <c r="E228" s="3"/>
    </row>
    <row r="229" spans="1:5" ht="45.75" thickBot="1" x14ac:dyDescent="0.3">
      <c r="A229" s="18"/>
      <c r="B229" s="14" t="s">
        <v>0</v>
      </c>
      <c r="C229" s="34" t="s">
        <v>131</v>
      </c>
      <c r="D229" s="4"/>
      <c r="E229" s="5" t="s">
        <v>120</v>
      </c>
    </row>
    <row r="230" spans="1:5" ht="30.75" thickBot="1" x14ac:dyDescent="0.3">
      <c r="A230" s="21"/>
      <c r="B230" s="15" t="s">
        <v>165</v>
      </c>
      <c r="C230" s="35" t="s">
        <v>152</v>
      </c>
      <c r="D230" s="6"/>
      <c r="E230" s="45"/>
    </row>
    <row r="231" spans="1:5" ht="15.75" thickBot="1" x14ac:dyDescent="0.3">
      <c r="A231" s="21"/>
      <c r="B231" s="44">
        <v>1</v>
      </c>
      <c r="C231" s="33" t="s">
        <v>55</v>
      </c>
      <c r="D231" s="38"/>
      <c r="E231" s="45"/>
    </row>
    <row r="232" spans="1:5" ht="15.75" thickBot="1" x14ac:dyDescent="0.3">
      <c r="A232" s="21"/>
      <c r="B232" s="44">
        <v>2</v>
      </c>
      <c r="C232" s="33" t="s">
        <v>56</v>
      </c>
      <c r="D232" s="38"/>
      <c r="E232" s="45"/>
    </row>
    <row r="233" spans="1:5" ht="15.75" thickBot="1" x14ac:dyDescent="0.3">
      <c r="A233" s="21"/>
      <c r="B233" s="44">
        <v>3</v>
      </c>
      <c r="C233" s="33" t="s">
        <v>57</v>
      </c>
      <c r="D233" s="38"/>
      <c r="E233" s="45"/>
    </row>
    <row r="234" spans="1:5" ht="15.75" thickBot="1" x14ac:dyDescent="0.3">
      <c r="A234" s="21"/>
      <c r="B234" s="44">
        <v>4</v>
      </c>
      <c r="C234" s="33" t="s">
        <v>58</v>
      </c>
      <c r="D234" s="38"/>
      <c r="E234" s="45"/>
    </row>
    <row r="235" spans="1:5" ht="15.75" thickBot="1" x14ac:dyDescent="0.3">
      <c r="A235" s="21"/>
      <c r="B235" s="44">
        <v>5</v>
      </c>
      <c r="C235" s="33" t="s">
        <v>59</v>
      </c>
      <c r="D235" s="38"/>
      <c r="E235" s="45"/>
    </row>
    <row r="236" spans="1:5" ht="15.75" thickBot="1" x14ac:dyDescent="0.3">
      <c r="A236" s="21"/>
      <c r="B236" s="44">
        <v>6</v>
      </c>
      <c r="C236" s="33" t="s">
        <v>60</v>
      </c>
      <c r="D236" s="38"/>
      <c r="E236" s="45"/>
    </row>
    <row r="237" spans="1:5" ht="15.75" thickBot="1" x14ac:dyDescent="0.3">
      <c r="A237" s="21"/>
      <c r="B237" s="44">
        <v>7</v>
      </c>
      <c r="C237" s="33" t="s">
        <v>61</v>
      </c>
      <c r="D237" s="38"/>
      <c r="E237" s="45"/>
    </row>
    <row r="238" spans="1:5" ht="15.75" thickBot="1" x14ac:dyDescent="0.3">
      <c r="A238" s="21"/>
      <c r="B238" s="44">
        <v>8</v>
      </c>
      <c r="C238" s="33" t="s">
        <v>62</v>
      </c>
      <c r="D238" s="38"/>
      <c r="E238" s="45"/>
    </row>
    <row r="239" spans="1:5" ht="15.75" thickBot="1" x14ac:dyDescent="0.3">
      <c r="A239" s="21"/>
      <c r="B239" s="44">
        <v>9</v>
      </c>
      <c r="C239" s="33" t="s">
        <v>63</v>
      </c>
      <c r="D239" s="38"/>
      <c r="E239" s="45"/>
    </row>
    <row r="240" spans="1:5" ht="15.75" thickBot="1" x14ac:dyDescent="0.3">
      <c r="A240" s="21"/>
      <c r="B240" s="44">
        <v>10</v>
      </c>
      <c r="C240" s="33" t="s">
        <v>64</v>
      </c>
      <c r="D240" s="38"/>
      <c r="E240" s="45"/>
    </row>
    <row r="241" spans="1:5" ht="15.75" thickBot="1" x14ac:dyDescent="0.3">
      <c r="A241" s="21"/>
      <c r="B241" s="44">
        <v>11</v>
      </c>
      <c r="C241" s="33" t="s">
        <v>65</v>
      </c>
      <c r="D241" s="38"/>
      <c r="E241" s="45"/>
    </row>
    <row r="242" spans="1:5" ht="15.75" thickBot="1" x14ac:dyDescent="0.3">
      <c r="A242" s="21"/>
      <c r="B242" s="44">
        <v>12</v>
      </c>
      <c r="C242" s="33" t="s">
        <v>66</v>
      </c>
      <c r="D242" s="38"/>
      <c r="E242" s="45"/>
    </row>
    <row r="243" spans="1:5" ht="15.75" thickBot="1" x14ac:dyDescent="0.3">
      <c r="A243" s="21"/>
      <c r="B243" s="44">
        <v>13</v>
      </c>
      <c r="C243" s="33" t="s">
        <v>67</v>
      </c>
      <c r="D243" s="38"/>
      <c r="E243" s="45"/>
    </row>
    <row r="244" spans="1:5" ht="15.75" thickBot="1" x14ac:dyDescent="0.3">
      <c r="A244" s="21"/>
      <c r="B244" s="44">
        <v>14</v>
      </c>
      <c r="C244" s="33" t="s">
        <v>68</v>
      </c>
      <c r="D244" s="38"/>
      <c r="E244" s="45"/>
    </row>
    <row r="245" spans="1:5" ht="15.75" thickBot="1" x14ac:dyDescent="0.3">
      <c r="A245" s="21"/>
      <c r="B245" s="44">
        <v>15</v>
      </c>
      <c r="C245" s="33" t="s">
        <v>69</v>
      </c>
      <c r="D245" s="38"/>
      <c r="E245" s="45"/>
    </row>
    <row r="246" spans="1:5" ht="15.75" thickBot="1" x14ac:dyDescent="0.3">
      <c r="A246" s="21"/>
      <c r="B246" s="44">
        <v>16</v>
      </c>
      <c r="C246" s="33" t="s">
        <v>70</v>
      </c>
      <c r="D246" s="38"/>
      <c r="E246" s="45"/>
    </row>
    <row r="247" spans="1:5" ht="15.75" thickBot="1" x14ac:dyDescent="0.3">
      <c r="A247" s="21"/>
      <c r="B247" s="44">
        <v>17</v>
      </c>
      <c r="C247" s="33" t="s">
        <v>71</v>
      </c>
      <c r="D247" s="38"/>
      <c r="E247" s="45"/>
    </row>
    <row r="248" spans="1:5" ht="30.75" thickBot="1" x14ac:dyDescent="0.3">
      <c r="A248" s="21"/>
      <c r="B248" s="43" t="s">
        <v>157</v>
      </c>
      <c r="C248" s="26" t="s">
        <v>145</v>
      </c>
      <c r="D248" s="6"/>
      <c r="E248" s="7">
        <f>SUM(E231:E247)</f>
        <v>0</v>
      </c>
    </row>
    <row r="249" spans="1:5" ht="30.75" thickBot="1" x14ac:dyDescent="0.3">
      <c r="A249" s="21"/>
      <c r="B249" s="43" t="s">
        <v>158</v>
      </c>
      <c r="C249" s="26" t="s">
        <v>164</v>
      </c>
      <c r="D249" s="29">
        <v>0.1</v>
      </c>
      <c r="E249" s="28">
        <f>ROUND(E248*D249,2)</f>
        <v>0</v>
      </c>
    </row>
    <row r="250" spans="1:5" ht="15.75" thickBot="1" x14ac:dyDescent="0.3">
      <c r="A250" s="21"/>
      <c r="B250" s="43" t="s">
        <v>159</v>
      </c>
      <c r="C250" s="26" t="s">
        <v>162</v>
      </c>
      <c r="D250" s="37"/>
      <c r="E250" s="28">
        <f>E249+E230</f>
        <v>0</v>
      </c>
    </row>
    <row r="251" spans="1:5" ht="15.75" thickBot="1" x14ac:dyDescent="0.3">
      <c r="A251" s="21"/>
      <c r="B251" s="43" t="s">
        <v>160</v>
      </c>
      <c r="C251" s="26" t="s">
        <v>143</v>
      </c>
      <c r="D251" s="6"/>
      <c r="E251" s="47">
        <v>52</v>
      </c>
    </row>
    <row r="252" spans="1:5" ht="30.75" thickBot="1" x14ac:dyDescent="0.3">
      <c r="A252" s="21"/>
      <c r="B252" s="43" t="s">
        <v>161</v>
      </c>
      <c r="C252" s="26" t="s">
        <v>163</v>
      </c>
      <c r="D252" s="6"/>
      <c r="E252" s="28">
        <f>E251*E250</f>
        <v>0</v>
      </c>
    </row>
    <row r="253" spans="1:5" ht="15.75" thickBot="1" x14ac:dyDescent="0.3">
      <c r="A253" s="21"/>
      <c r="B253" s="12"/>
      <c r="C253" s="21"/>
      <c r="D253" s="21"/>
      <c r="E253" s="2"/>
    </row>
    <row r="254" spans="1:5" ht="15.75" thickBot="1" x14ac:dyDescent="0.3">
      <c r="A254" s="21"/>
      <c r="B254" s="13" t="s">
        <v>179</v>
      </c>
      <c r="C254" s="24" t="s">
        <v>138</v>
      </c>
      <c r="D254" s="25"/>
      <c r="E254" s="3"/>
    </row>
    <row r="255" spans="1:5" ht="45.75" thickBot="1" x14ac:dyDescent="0.3">
      <c r="A255" s="18"/>
      <c r="B255" s="14" t="s">
        <v>0</v>
      </c>
      <c r="C255" s="34" t="s">
        <v>131</v>
      </c>
      <c r="D255" s="4"/>
      <c r="E255" s="5" t="s">
        <v>120</v>
      </c>
    </row>
    <row r="256" spans="1:5" ht="30.75" thickBot="1" x14ac:dyDescent="0.3">
      <c r="A256" s="21"/>
      <c r="B256" s="15" t="s">
        <v>165</v>
      </c>
      <c r="C256" s="35" t="s">
        <v>153</v>
      </c>
      <c r="D256" s="6"/>
      <c r="E256" s="45"/>
    </row>
    <row r="257" spans="1:5" ht="15.75" thickBot="1" x14ac:dyDescent="0.3">
      <c r="A257" s="21"/>
      <c r="B257" s="44">
        <v>1</v>
      </c>
      <c r="C257" s="33" t="s">
        <v>72</v>
      </c>
      <c r="D257" s="38"/>
      <c r="E257" s="45"/>
    </row>
    <row r="258" spans="1:5" ht="15.75" thickBot="1" x14ac:dyDescent="0.3">
      <c r="A258" s="21"/>
      <c r="B258" s="44">
        <v>2</v>
      </c>
      <c r="C258" s="33" t="s">
        <v>73</v>
      </c>
      <c r="D258" s="38"/>
      <c r="E258" s="45"/>
    </row>
    <row r="259" spans="1:5" ht="15.75" thickBot="1" x14ac:dyDescent="0.3">
      <c r="A259" s="21"/>
      <c r="B259" s="44">
        <v>3</v>
      </c>
      <c r="C259" s="33" t="s">
        <v>74</v>
      </c>
      <c r="D259" s="38"/>
      <c r="E259" s="45"/>
    </row>
    <row r="260" spans="1:5" ht="15.75" thickBot="1" x14ac:dyDescent="0.3">
      <c r="A260" s="21"/>
      <c r="B260" s="44">
        <v>4</v>
      </c>
      <c r="C260" s="33" t="s">
        <v>75</v>
      </c>
      <c r="D260" s="38"/>
      <c r="E260" s="45"/>
    </row>
    <row r="261" spans="1:5" ht="15.75" thickBot="1" x14ac:dyDescent="0.3">
      <c r="A261" s="21"/>
      <c r="B261" s="44">
        <v>5</v>
      </c>
      <c r="C261" s="33" t="s">
        <v>76</v>
      </c>
      <c r="D261" s="38"/>
      <c r="E261" s="45"/>
    </row>
    <row r="262" spans="1:5" ht="15.75" thickBot="1" x14ac:dyDescent="0.3">
      <c r="A262" s="21"/>
      <c r="B262" s="44">
        <v>6</v>
      </c>
      <c r="C262" s="33" t="s">
        <v>10</v>
      </c>
      <c r="D262" s="38"/>
      <c r="E262" s="45"/>
    </row>
    <row r="263" spans="1:5" ht="15.75" thickBot="1" x14ac:dyDescent="0.3">
      <c r="A263" s="21"/>
      <c r="B263" s="44">
        <v>7</v>
      </c>
      <c r="C263" s="33" t="s">
        <v>77</v>
      </c>
      <c r="D263" s="38"/>
      <c r="E263" s="45"/>
    </row>
    <row r="264" spans="1:5" ht="15.75" thickBot="1" x14ac:dyDescent="0.3">
      <c r="A264" s="21"/>
      <c r="B264" s="44">
        <v>8</v>
      </c>
      <c r="C264" s="33" t="s">
        <v>78</v>
      </c>
      <c r="D264" s="38"/>
      <c r="E264" s="45"/>
    </row>
    <row r="265" spans="1:5" ht="15.75" thickBot="1" x14ac:dyDescent="0.3">
      <c r="A265" s="21"/>
      <c r="B265" s="44">
        <v>9</v>
      </c>
      <c r="C265" s="33" t="s">
        <v>79</v>
      </c>
      <c r="D265" s="38"/>
      <c r="E265" s="45"/>
    </row>
    <row r="266" spans="1:5" ht="15.75" thickBot="1" x14ac:dyDescent="0.3">
      <c r="A266" s="21"/>
      <c r="B266" s="44">
        <v>10</v>
      </c>
      <c r="C266" s="33" t="s">
        <v>80</v>
      </c>
      <c r="D266" s="38"/>
      <c r="E266" s="45"/>
    </row>
    <row r="267" spans="1:5" ht="15.75" thickBot="1" x14ac:dyDescent="0.3">
      <c r="A267" s="21"/>
      <c r="B267" s="44">
        <v>11</v>
      </c>
      <c r="C267" s="33" t="s">
        <v>81</v>
      </c>
      <c r="D267" s="38"/>
      <c r="E267" s="45"/>
    </row>
    <row r="268" spans="1:5" ht="15.75" thickBot="1" x14ac:dyDescent="0.3">
      <c r="A268" s="21"/>
      <c r="B268" s="44">
        <v>12</v>
      </c>
      <c r="C268" s="33" t="s">
        <v>82</v>
      </c>
      <c r="D268" s="38"/>
      <c r="E268" s="45"/>
    </row>
    <row r="269" spans="1:5" ht="15.75" thickBot="1" x14ac:dyDescent="0.3">
      <c r="A269" s="21"/>
      <c r="B269" s="44">
        <v>13</v>
      </c>
      <c r="C269" s="33" t="s">
        <v>83</v>
      </c>
      <c r="D269" s="38"/>
      <c r="E269" s="45"/>
    </row>
    <row r="270" spans="1:5" ht="30.75" thickBot="1" x14ac:dyDescent="0.3">
      <c r="A270" s="21"/>
      <c r="B270" s="43" t="s">
        <v>157</v>
      </c>
      <c r="C270" s="26" t="s">
        <v>166</v>
      </c>
      <c r="D270" s="6"/>
      <c r="E270" s="7">
        <f>SUM(E257:E269)</f>
        <v>0</v>
      </c>
    </row>
    <row r="271" spans="1:5" ht="30.75" thickBot="1" x14ac:dyDescent="0.3">
      <c r="A271" s="21"/>
      <c r="B271" s="43" t="s">
        <v>158</v>
      </c>
      <c r="C271" s="26" t="s">
        <v>164</v>
      </c>
      <c r="D271" s="29">
        <v>0.1</v>
      </c>
      <c r="E271" s="28">
        <f>ROUND(E270*D271,2)</f>
        <v>0</v>
      </c>
    </row>
    <row r="272" spans="1:5" ht="15.75" thickBot="1" x14ac:dyDescent="0.3">
      <c r="A272" s="21"/>
      <c r="B272" s="43" t="s">
        <v>159</v>
      </c>
      <c r="C272" s="26" t="s">
        <v>162</v>
      </c>
      <c r="D272" s="37"/>
      <c r="E272" s="28">
        <f>E271+E256</f>
        <v>0</v>
      </c>
    </row>
    <row r="273" spans="1:5" ht="15.75" thickBot="1" x14ac:dyDescent="0.3">
      <c r="A273" s="21"/>
      <c r="B273" s="43" t="s">
        <v>160</v>
      </c>
      <c r="C273" s="26" t="s">
        <v>143</v>
      </c>
      <c r="D273" s="6"/>
      <c r="E273" s="47">
        <v>42</v>
      </c>
    </row>
    <row r="274" spans="1:5" ht="30.75" thickBot="1" x14ac:dyDescent="0.3">
      <c r="A274" s="21"/>
      <c r="B274" s="43" t="s">
        <v>161</v>
      </c>
      <c r="C274" s="26" t="s">
        <v>163</v>
      </c>
      <c r="D274" s="6"/>
      <c r="E274" s="28">
        <f>E273*E272</f>
        <v>0</v>
      </c>
    </row>
    <row r="275" spans="1:5" ht="15.75" thickBot="1" x14ac:dyDescent="0.3">
      <c r="A275" s="21"/>
      <c r="B275" s="12"/>
      <c r="C275" s="21"/>
      <c r="D275" s="21"/>
      <c r="E275" s="2"/>
    </row>
    <row r="276" spans="1:5" ht="15.75" thickBot="1" x14ac:dyDescent="0.3">
      <c r="A276" s="21"/>
      <c r="B276" s="13" t="s">
        <v>180</v>
      </c>
      <c r="C276" s="24" t="s">
        <v>139</v>
      </c>
      <c r="D276" s="25"/>
      <c r="E276" s="3"/>
    </row>
    <row r="277" spans="1:5" ht="45.75" thickBot="1" x14ac:dyDescent="0.3">
      <c r="A277" s="18"/>
      <c r="B277" s="14" t="s">
        <v>0</v>
      </c>
      <c r="C277" s="34" t="s">
        <v>131</v>
      </c>
      <c r="D277" s="4"/>
      <c r="E277" s="5" t="s">
        <v>120</v>
      </c>
    </row>
    <row r="278" spans="1:5" ht="30.75" thickBot="1" x14ac:dyDescent="0.3">
      <c r="A278" s="21"/>
      <c r="B278" s="15" t="s">
        <v>165</v>
      </c>
      <c r="C278" s="35" t="s">
        <v>154</v>
      </c>
      <c r="D278" s="6"/>
      <c r="E278" s="45"/>
    </row>
    <row r="279" spans="1:5" ht="15.75" thickBot="1" x14ac:dyDescent="0.3">
      <c r="A279" s="21"/>
      <c r="B279" s="44">
        <v>1</v>
      </c>
      <c r="C279" s="33" t="s">
        <v>84</v>
      </c>
      <c r="D279" s="38"/>
      <c r="E279" s="45"/>
    </row>
    <row r="280" spans="1:5" ht="15.75" thickBot="1" x14ac:dyDescent="0.3">
      <c r="A280" s="21"/>
      <c r="B280" s="44">
        <v>2</v>
      </c>
      <c r="C280" s="33" t="s">
        <v>85</v>
      </c>
      <c r="D280" s="38"/>
      <c r="E280" s="45"/>
    </row>
    <row r="281" spans="1:5" ht="15.75" thickBot="1" x14ac:dyDescent="0.3">
      <c r="A281" s="21"/>
      <c r="B281" s="44">
        <v>3</v>
      </c>
      <c r="C281" s="33" t="s">
        <v>86</v>
      </c>
      <c r="D281" s="38"/>
      <c r="E281" s="45"/>
    </row>
    <row r="282" spans="1:5" ht="15.75" thickBot="1" x14ac:dyDescent="0.3">
      <c r="A282" s="21"/>
      <c r="B282" s="44">
        <v>4</v>
      </c>
      <c r="C282" s="33" t="s">
        <v>87</v>
      </c>
      <c r="D282" s="38"/>
      <c r="E282" s="45"/>
    </row>
    <row r="283" spans="1:5" ht="15.75" thickBot="1" x14ac:dyDescent="0.3">
      <c r="A283" s="21"/>
      <c r="B283" s="44">
        <v>5</v>
      </c>
      <c r="C283" s="33" t="s">
        <v>75</v>
      </c>
      <c r="D283" s="38"/>
      <c r="E283" s="45"/>
    </row>
    <row r="284" spans="1:5" ht="15.75" thickBot="1" x14ac:dyDescent="0.3">
      <c r="A284" s="21"/>
      <c r="B284" s="44">
        <v>6</v>
      </c>
      <c r="C284" s="33" t="s">
        <v>88</v>
      </c>
      <c r="D284" s="38"/>
      <c r="E284" s="45"/>
    </row>
    <row r="285" spans="1:5" ht="15.75" thickBot="1" x14ac:dyDescent="0.3">
      <c r="A285" s="21"/>
      <c r="B285" s="44">
        <v>7</v>
      </c>
      <c r="C285" s="33" t="s">
        <v>89</v>
      </c>
      <c r="D285" s="38"/>
      <c r="E285" s="45"/>
    </row>
    <row r="286" spans="1:5" ht="15.75" thickBot="1" x14ac:dyDescent="0.3">
      <c r="A286" s="21"/>
      <c r="B286" s="44">
        <v>8</v>
      </c>
      <c r="C286" s="33" t="s">
        <v>59</v>
      </c>
      <c r="D286" s="38"/>
      <c r="E286" s="45"/>
    </row>
    <row r="287" spans="1:5" ht="15.75" thickBot="1" x14ac:dyDescent="0.3">
      <c r="A287" s="21"/>
      <c r="B287" s="44">
        <v>9</v>
      </c>
      <c r="C287" s="33" t="s">
        <v>90</v>
      </c>
      <c r="D287" s="38"/>
      <c r="E287" s="45"/>
    </row>
    <row r="288" spans="1:5" ht="15.75" thickBot="1" x14ac:dyDescent="0.3">
      <c r="A288" s="21"/>
      <c r="B288" s="44">
        <v>10</v>
      </c>
      <c r="C288" s="33" t="s">
        <v>91</v>
      </c>
      <c r="D288" s="38"/>
      <c r="E288" s="45"/>
    </row>
    <row r="289" spans="1:5" ht="15.75" thickBot="1" x14ac:dyDescent="0.3">
      <c r="A289" s="21"/>
      <c r="B289" s="44">
        <v>11</v>
      </c>
      <c r="C289" s="33" t="s">
        <v>92</v>
      </c>
      <c r="D289" s="38"/>
      <c r="E289" s="45"/>
    </row>
    <row r="290" spans="1:5" ht="15.75" thickBot="1" x14ac:dyDescent="0.3">
      <c r="A290" s="21"/>
      <c r="B290" s="44">
        <v>12</v>
      </c>
      <c r="C290" s="33" t="s">
        <v>93</v>
      </c>
      <c r="D290" s="38"/>
      <c r="E290" s="45"/>
    </row>
    <row r="291" spans="1:5" ht="15.75" thickBot="1" x14ac:dyDescent="0.3">
      <c r="A291" s="21"/>
      <c r="B291" s="44">
        <v>13</v>
      </c>
      <c r="C291" s="33" t="s">
        <v>78</v>
      </c>
      <c r="D291" s="38"/>
      <c r="E291" s="45"/>
    </row>
    <row r="292" spans="1:5" ht="15.75" thickBot="1" x14ac:dyDescent="0.3">
      <c r="A292" s="21"/>
      <c r="B292" s="44">
        <v>14</v>
      </c>
      <c r="C292" s="33" t="s">
        <v>94</v>
      </c>
      <c r="D292" s="38"/>
      <c r="E292" s="45"/>
    </row>
    <row r="293" spans="1:5" ht="30.75" thickBot="1" x14ac:dyDescent="0.3">
      <c r="A293" s="21"/>
      <c r="B293" s="43" t="s">
        <v>157</v>
      </c>
      <c r="C293" s="26" t="s">
        <v>167</v>
      </c>
      <c r="D293" s="6"/>
      <c r="E293" s="7">
        <f>SUM(E279:E292)</f>
        <v>0</v>
      </c>
    </row>
    <row r="294" spans="1:5" ht="30.75" thickBot="1" x14ac:dyDescent="0.3">
      <c r="A294" s="21"/>
      <c r="B294" s="43" t="s">
        <v>158</v>
      </c>
      <c r="C294" s="26" t="s">
        <v>164</v>
      </c>
      <c r="D294" s="29">
        <v>0.1</v>
      </c>
      <c r="E294" s="28">
        <f>ROUND(E293*D294,2)</f>
        <v>0</v>
      </c>
    </row>
    <row r="295" spans="1:5" ht="15.75" thickBot="1" x14ac:dyDescent="0.3">
      <c r="A295" s="21"/>
      <c r="B295" s="43" t="s">
        <v>159</v>
      </c>
      <c r="C295" s="26" t="s">
        <v>162</v>
      </c>
      <c r="D295" s="37"/>
      <c r="E295" s="28">
        <f>E294+E278</f>
        <v>0</v>
      </c>
    </row>
    <row r="296" spans="1:5" ht="15.75" thickBot="1" x14ac:dyDescent="0.3">
      <c r="A296" s="21"/>
      <c r="B296" s="43" t="s">
        <v>160</v>
      </c>
      <c r="C296" s="26" t="s">
        <v>143</v>
      </c>
      <c r="D296" s="6"/>
      <c r="E296" s="47">
        <v>14</v>
      </c>
    </row>
    <row r="297" spans="1:5" ht="30.75" thickBot="1" x14ac:dyDescent="0.3">
      <c r="A297" s="21"/>
      <c r="B297" s="43" t="s">
        <v>161</v>
      </c>
      <c r="C297" s="26" t="s">
        <v>163</v>
      </c>
      <c r="D297" s="6"/>
      <c r="E297" s="28">
        <f>E296*E295</f>
        <v>0</v>
      </c>
    </row>
    <row r="298" spans="1:5" ht="15.75" thickBot="1" x14ac:dyDescent="0.3">
      <c r="A298" s="21"/>
      <c r="B298" s="12"/>
      <c r="C298" s="21"/>
      <c r="D298" s="21"/>
      <c r="E298" s="2"/>
    </row>
    <row r="299" spans="1:5" ht="15.75" thickBot="1" x14ac:dyDescent="0.3">
      <c r="A299" s="21"/>
      <c r="B299" s="13" t="s">
        <v>181</v>
      </c>
      <c r="C299" s="24" t="s">
        <v>140</v>
      </c>
      <c r="D299" s="25"/>
      <c r="E299" s="3"/>
    </row>
    <row r="300" spans="1:5" ht="45.75" thickBot="1" x14ac:dyDescent="0.3">
      <c r="A300" s="18"/>
      <c r="B300" s="14" t="s">
        <v>0</v>
      </c>
      <c r="C300" s="34" t="s">
        <v>131</v>
      </c>
      <c r="D300" s="4"/>
      <c r="E300" s="5" t="s">
        <v>120</v>
      </c>
    </row>
    <row r="301" spans="1:5" ht="30.75" thickBot="1" x14ac:dyDescent="0.3">
      <c r="A301" s="21"/>
      <c r="B301" s="15" t="s">
        <v>165</v>
      </c>
      <c r="C301" s="35" t="s">
        <v>155</v>
      </c>
      <c r="D301" s="6"/>
      <c r="E301" s="45"/>
    </row>
    <row r="302" spans="1:5" ht="15.75" thickBot="1" x14ac:dyDescent="0.3">
      <c r="A302" s="21"/>
      <c r="B302" s="44">
        <v>1</v>
      </c>
      <c r="C302" s="33" t="s">
        <v>95</v>
      </c>
      <c r="D302" s="38"/>
      <c r="E302" s="45"/>
    </row>
    <row r="303" spans="1:5" ht="15.75" thickBot="1" x14ac:dyDescent="0.3">
      <c r="A303" s="21"/>
      <c r="B303" s="44">
        <v>2</v>
      </c>
      <c r="C303" s="33" t="s">
        <v>96</v>
      </c>
      <c r="D303" s="38"/>
      <c r="E303" s="45"/>
    </row>
    <row r="304" spans="1:5" ht="15.75" thickBot="1" x14ac:dyDescent="0.3">
      <c r="A304" s="21"/>
      <c r="B304" s="44">
        <v>3</v>
      </c>
      <c r="C304" s="33" t="s">
        <v>97</v>
      </c>
      <c r="D304" s="38"/>
      <c r="E304" s="45"/>
    </row>
    <row r="305" spans="1:5" ht="15.75" thickBot="1" x14ac:dyDescent="0.3">
      <c r="A305" s="21"/>
      <c r="B305" s="44">
        <v>4</v>
      </c>
      <c r="C305" s="33" t="s">
        <v>98</v>
      </c>
      <c r="D305" s="38"/>
      <c r="E305" s="45"/>
    </row>
    <row r="306" spans="1:5" ht="15.75" thickBot="1" x14ac:dyDescent="0.3">
      <c r="A306" s="21"/>
      <c r="B306" s="44">
        <v>5</v>
      </c>
      <c r="C306" s="33" t="s">
        <v>99</v>
      </c>
      <c r="D306" s="38"/>
      <c r="E306" s="45"/>
    </row>
    <row r="307" spans="1:5" ht="15.75" thickBot="1" x14ac:dyDescent="0.3">
      <c r="A307" s="21"/>
      <c r="B307" s="44">
        <v>6</v>
      </c>
      <c r="C307" s="33" t="s">
        <v>100</v>
      </c>
      <c r="D307" s="38"/>
      <c r="E307" s="45"/>
    </row>
    <row r="308" spans="1:5" ht="15.75" thickBot="1" x14ac:dyDescent="0.3">
      <c r="A308" s="21"/>
      <c r="B308" s="44">
        <v>7</v>
      </c>
      <c r="C308" s="33" t="s">
        <v>101</v>
      </c>
      <c r="D308" s="38"/>
      <c r="E308" s="45"/>
    </row>
    <row r="309" spans="1:5" ht="15.75" thickBot="1" x14ac:dyDescent="0.3">
      <c r="A309" s="21"/>
      <c r="B309" s="44">
        <v>8</v>
      </c>
      <c r="C309" s="33" t="s">
        <v>102</v>
      </c>
      <c r="D309" s="38"/>
      <c r="E309" s="45"/>
    </row>
    <row r="310" spans="1:5" ht="15.75" thickBot="1" x14ac:dyDescent="0.3">
      <c r="A310" s="21"/>
      <c r="B310" s="44">
        <v>9</v>
      </c>
      <c r="C310" s="33" t="s">
        <v>103</v>
      </c>
      <c r="D310" s="38"/>
      <c r="E310" s="45"/>
    </row>
    <row r="311" spans="1:5" ht="15.75" thickBot="1" x14ac:dyDescent="0.3">
      <c r="A311" s="21"/>
      <c r="B311" s="44">
        <v>10</v>
      </c>
      <c r="C311" s="33" t="s">
        <v>104</v>
      </c>
      <c r="D311" s="38"/>
      <c r="E311" s="45"/>
    </row>
    <row r="312" spans="1:5" ht="15.75" thickBot="1" x14ac:dyDescent="0.3">
      <c r="A312" s="21"/>
      <c r="B312" s="44">
        <v>11</v>
      </c>
      <c r="C312" s="33" t="s">
        <v>105</v>
      </c>
      <c r="D312" s="38"/>
      <c r="E312" s="45"/>
    </row>
    <row r="313" spans="1:5" ht="15.75" thickBot="1" x14ac:dyDescent="0.3">
      <c r="A313" s="21"/>
      <c r="B313" s="44">
        <v>12</v>
      </c>
      <c r="C313" s="33" t="s">
        <v>106</v>
      </c>
      <c r="D313" s="38"/>
      <c r="E313" s="45"/>
    </row>
    <row r="314" spans="1:5" ht="15.75" thickBot="1" x14ac:dyDescent="0.3">
      <c r="A314" s="21"/>
      <c r="B314" s="44">
        <v>13</v>
      </c>
      <c r="C314" s="33" t="s">
        <v>107</v>
      </c>
      <c r="D314" s="38"/>
      <c r="E314" s="45"/>
    </row>
    <row r="315" spans="1:5" ht="15.75" thickBot="1" x14ac:dyDescent="0.3">
      <c r="A315" s="21"/>
      <c r="B315" s="44">
        <v>14</v>
      </c>
      <c r="C315" s="33" t="s">
        <v>108</v>
      </c>
      <c r="D315" s="38"/>
      <c r="E315" s="45"/>
    </row>
    <row r="316" spans="1:5" ht="15.75" thickBot="1" x14ac:dyDescent="0.3">
      <c r="A316" s="21"/>
      <c r="B316" s="44">
        <v>15</v>
      </c>
      <c r="C316" s="33" t="s">
        <v>109</v>
      </c>
      <c r="D316" s="38"/>
      <c r="E316" s="45"/>
    </row>
    <row r="317" spans="1:5" ht="30.75" thickBot="1" x14ac:dyDescent="0.3">
      <c r="A317" s="21"/>
      <c r="B317" s="43" t="s">
        <v>157</v>
      </c>
      <c r="C317" s="26" t="s">
        <v>168</v>
      </c>
      <c r="D317" s="6"/>
      <c r="E317" s="7">
        <f>SUM(E302:E316)</f>
        <v>0</v>
      </c>
    </row>
    <row r="318" spans="1:5" ht="30.75" thickBot="1" x14ac:dyDescent="0.3">
      <c r="A318" s="21"/>
      <c r="B318" s="43" t="s">
        <v>158</v>
      </c>
      <c r="C318" s="26" t="s">
        <v>164</v>
      </c>
      <c r="D318" s="29">
        <v>0.1</v>
      </c>
      <c r="E318" s="28">
        <f>ROUND(E317*D318,2)</f>
        <v>0</v>
      </c>
    </row>
    <row r="319" spans="1:5" ht="15.75" thickBot="1" x14ac:dyDescent="0.3">
      <c r="A319" s="21"/>
      <c r="B319" s="43" t="s">
        <v>159</v>
      </c>
      <c r="C319" s="26" t="s">
        <v>162</v>
      </c>
      <c r="D319" s="37"/>
      <c r="E319" s="28">
        <f>E318+E301</f>
        <v>0</v>
      </c>
    </row>
    <row r="320" spans="1:5" ht="15.75" thickBot="1" x14ac:dyDescent="0.3">
      <c r="A320" s="21"/>
      <c r="B320" s="43" t="s">
        <v>160</v>
      </c>
      <c r="C320" s="26" t="s">
        <v>143</v>
      </c>
      <c r="D320" s="6"/>
      <c r="E320" s="47">
        <v>15</v>
      </c>
    </row>
    <row r="321" spans="1:5" ht="30.75" thickBot="1" x14ac:dyDescent="0.3">
      <c r="A321" s="21"/>
      <c r="B321" s="43" t="s">
        <v>161</v>
      </c>
      <c r="C321" s="26" t="s">
        <v>163</v>
      </c>
      <c r="D321" s="6"/>
      <c r="E321" s="28">
        <f>E320*E319</f>
        <v>0</v>
      </c>
    </row>
    <row r="322" spans="1:5" ht="15.75" thickBot="1" x14ac:dyDescent="0.3">
      <c r="A322" s="21"/>
      <c r="B322" s="12"/>
      <c r="C322" s="21"/>
      <c r="D322" s="21"/>
      <c r="E322" s="2"/>
    </row>
    <row r="323" spans="1:5" ht="15.75" thickBot="1" x14ac:dyDescent="0.3">
      <c r="A323" s="18"/>
      <c r="B323" s="17" t="s">
        <v>182</v>
      </c>
      <c r="C323" s="62" t="s">
        <v>141</v>
      </c>
      <c r="D323" s="63"/>
      <c r="E323" s="64"/>
    </row>
    <row r="324" spans="1:5" ht="45.75" thickBot="1" x14ac:dyDescent="0.3">
      <c r="A324" s="18"/>
      <c r="B324" s="14" t="s">
        <v>0</v>
      </c>
      <c r="C324" s="34" t="s">
        <v>131</v>
      </c>
      <c r="D324" s="4"/>
      <c r="E324" s="5" t="s">
        <v>120</v>
      </c>
    </row>
    <row r="325" spans="1:5" ht="45.75" thickBot="1" x14ac:dyDescent="0.3">
      <c r="A325" s="21"/>
      <c r="B325" s="15" t="s">
        <v>165</v>
      </c>
      <c r="C325" s="35" t="s">
        <v>156</v>
      </c>
      <c r="D325" s="6"/>
      <c r="E325" s="7"/>
    </row>
    <row r="326" spans="1:5" ht="15.75" thickBot="1" x14ac:dyDescent="0.3">
      <c r="A326" s="21"/>
      <c r="B326" s="44">
        <v>1</v>
      </c>
      <c r="C326" s="33" t="s">
        <v>110</v>
      </c>
      <c r="D326" s="38"/>
      <c r="E326" s="7"/>
    </row>
    <row r="327" spans="1:5" ht="15.75" thickBot="1" x14ac:dyDescent="0.3">
      <c r="A327" s="21"/>
      <c r="B327" s="44">
        <v>2</v>
      </c>
      <c r="C327" s="33" t="s">
        <v>74</v>
      </c>
      <c r="D327" s="38"/>
      <c r="E327" s="7"/>
    </row>
    <row r="328" spans="1:5" ht="15.75" thickBot="1" x14ac:dyDescent="0.3">
      <c r="A328" s="21"/>
      <c r="B328" s="44">
        <v>3</v>
      </c>
      <c r="C328" s="33" t="s">
        <v>111</v>
      </c>
      <c r="D328" s="38"/>
      <c r="E328" s="7"/>
    </row>
    <row r="329" spans="1:5" ht="15.75" thickBot="1" x14ac:dyDescent="0.3">
      <c r="A329" s="21"/>
      <c r="B329" s="44">
        <v>4</v>
      </c>
      <c r="C329" s="33" t="s">
        <v>112</v>
      </c>
      <c r="D329" s="38"/>
      <c r="E329" s="7"/>
    </row>
    <row r="330" spans="1:5" ht="15.75" thickBot="1" x14ac:dyDescent="0.3">
      <c r="A330" s="21"/>
      <c r="B330" s="44">
        <v>5</v>
      </c>
      <c r="C330" s="33" t="s">
        <v>113</v>
      </c>
      <c r="D330" s="38"/>
      <c r="E330" s="7"/>
    </row>
    <row r="331" spans="1:5" ht="15.75" thickBot="1" x14ac:dyDescent="0.3">
      <c r="A331" s="21"/>
      <c r="B331" s="44">
        <v>6</v>
      </c>
      <c r="C331" s="33" t="s">
        <v>114</v>
      </c>
      <c r="D331" s="38"/>
      <c r="E331" s="7"/>
    </row>
    <row r="332" spans="1:5" ht="15.75" thickBot="1" x14ac:dyDescent="0.3">
      <c r="A332" s="21"/>
      <c r="B332" s="44">
        <v>7</v>
      </c>
      <c r="C332" s="33" t="s">
        <v>106</v>
      </c>
      <c r="D332" s="38"/>
      <c r="E332" s="7"/>
    </row>
    <row r="333" spans="1:5" ht="15.75" thickBot="1" x14ac:dyDescent="0.3">
      <c r="A333" s="21"/>
      <c r="B333" s="44">
        <v>8</v>
      </c>
      <c r="C333" s="33" t="s">
        <v>115</v>
      </c>
      <c r="D333" s="38"/>
      <c r="E333" s="7"/>
    </row>
    <row r="334" spans="1:5" ht="15.75" thickBot="1" x14ac:dyDescent="0.3">
      <c r="A334" s="21"/>
      <c r="B334" s="44">
        <v>9</v>
      </c>
      <c r="C334" s="33" t="s">
        <v>116</v>
      </c>
      <c r="D334" s="38"/>
      <c r="E334" s="7"/>
    </row>
    <row r="335" spans="1:5" ht="30.75" thickBot="1" x14ac:dyDescent="0.3">
      <c r="A335" s="21"/>
      <c r="B335" s="43" t="s">
        <v>157</v>
      </c>
      <c r="C335" s="26" t="s">
        <v>169</v>
      </c>
      <c r="D335" s="6"/>
      <c r="E335" s="7">
        <f>SUM(E326:E334)</f>
        <v>0</v>
      </c>
    </row>
    <row r="336" spans="1:5" ht="30.75" thickBot="1" x14ac:dyDescent="0.3">
      <c r="A336" s="21"/>
      <c r="B336" s="43" t="s">
        <v>158</v>
      </c>
      <c r="C336" s="26" t="s">
        <v>164</v>
      </c>
      <c r="D336" s="29">
        <v>0.1</v>
      </c>
      <c r="E336" s="28">
        <f>ROUND(E335*D336,2)</f>
        <v>0</v>
      </c>
    </row>
    <row r="337" spans="1:5" ht="15.75" thickBot="1" x14ac:dyDescent="0.3">
      <c r="A337" s="21"/>
      <c r="B337" s="43" t="s">
        <v>159</v>
      </c>
      <c r="C337" s="26" t="s">
        <v>162</v>
      </c>
      <c r="D337" s="37"/>
      <c r="E337" s="28">
        <f>E336+E325</f>
        <v>0</v>
      </c>
    </row>
    <row r="338" spans="1:5" ht="15.75" thickBot="1" x14ac:dyDescent="0.3">
      <c r="A338" s="21"/>
      <c r="B338" s="43" t="s">
        <v>160</v>
      </c>
      <c r="C338" s="26" t="s">
        <v>143</v>
      </c>
      <c r="D338" s="6"/>
      <c r="E338" s="47">
        <v>3</v>
      </c>
    </row>
    <row r="339" spans="1:5" ht="30.75" thickBot="1" x14ac:dyDescent="0.3">
      <c r="A339" s="21"/>
      <c r="B339" s="43" t="s">
        <v>161</v>
      </c>
      <c r="C339" s="26" t="s">
        <v>163</v>
      </c>
      <c r="D339" s="6"/>
      <c r="E339" s="28">
        <f>E338*E337</f>
        <v>0</v>
      </c>
    </row>
    <row r="340" spans="1:5" ht="15.75" thickBot="1" x14ac:dyDescent="0.3">
      <c r="A340" s="21"/>
      <c r="B340" s="52"/>
      <c r="C340" s="51"/>
      <c r="D340" s="35"/>
      <c r="E340" s="53"/>
    </row>
    <row r="341" spans="1:5" ht="76.5" customHeight="1" thickBot="1" x14ac:dyDescent="0.3">
      <c r="A341" s="21"/>
      <c r="B341" s="54" t="s">
        <v>183</v>
      </c>
      <c r="C341" s="55"/>
      <c r="D341" s="39"/>
      <c r="E341" s="40">
        <f>E32+E62+E91+E117+E147+E164+E180+E195+E210+E225+E252+E274+E297+E321+E339</f>
        <v>0</v>
      </c>
    </row>
    <row r="342" spans="1:5" ht="15" x14ac:dyDescent="0.25">
      <c r="A342" s="21"/>
      <c r="B342" s="21"/>
      <c r="C342" s="21"/>
      <c r="D342" s="21"/>
      <c r="E342" s="1"/>
    </row>
  </sheetData>
  <mergeCells count="7">
    <mergeCell ref="B341:C341"/>
    <mergeCell ref="C4:E4"/>
    <mergeCell ref="C34:E34"/>
    <mergeCell ref="C64:E64"/>
    <mergeCell ref="C93:E93"/>
    <mergeCell ref="C119:E119"/>
    <mergeCell ref="C323:E32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7CD3AAFDCA912488F651093C59168C9" ma:contentTypeVersion="8" ma:contentTypeDescription="Utwórz nowy dokument." ma:contentTypeScope="" ma:versionID="0de51abab5c3347d9a808f34244b5465">
  <xsd:schema xmlns:xsd="http://www.w3.org/2001/XMLSchema" xmlns:xs="http://www.w3.org/2001/XMLSchema" xmlns:p="http://schemas.microsoft.com/office/2006/metadata/properties" xmlns:ns3="d92c77a0-46cf-4226-b813-617581a66ca9" targetNamespace="http://schemas.microsoft.com/office/2006/metadata/properties" ma:root="true" ma:fieldsID="50b9c1210f598cdb2c1c8f7d3d3960a8" ns3:_="">
    <xsd:import namespace="d92c77a0-46cf-4226-b813-617581a66ca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2c77a0-46cf-4226-b813-617581a66c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C8BA3F8-0476-492C-9481-AA5252A3E2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2c77a0-46cf-4226-b813-617581a66c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097A026-A3CF-4F49-9167-1BB5001285DA}">
  <ds:schemaRefs>
    <ds:schemaRef ds:uri="http://schemas.microsoft.com/office/2006/documentManagement/types"/>
    <ds:schemaRef ds:uri="http://purl.org/dc/dcmitype/"/>
    <ds:schemaRef ds:uri="http://schemas.microsoft.com/office/2006/metadata/properties"/>
    <ds:schemaRef ds:uri="http://purl.org/dc/terms/"/>
    <ds:schemaRef ds:uri="d92c77a0-46cf-4226-b813-617581a66ca9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92F83D3-1F64-4047-BC2F-64D2A2F8CC5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 4 Formularz ofertowy </vt:lpstr>
    </vt:vector>
  </TitlesOfParts>
  <Company>Everest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Ślusarczyk</dc:creator>
  <cp:lastModifiedBy>Kołodziejczyk Robert (PKW)</cp:lastModifiedBy>
  <cp:lastPrinted>2022-05-18T09:34:01Z</cp:lastPrinted>
  <dcterms:created xsi:type="dcterms:W3CDTF">2008-01-13T08:46:35Z</dcterms:created>
  <dcterms:modified xsi:type="dcterms:W3CDTF">2024-07-03T09:20:54Z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0x01010027CD3AAFDCA912488F651093C59168C9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2024-07-03T09:20:52Z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4d11153b-1b44-475a-9c7b-de06a1c9d6ef</vt:lpwstr>
  </property>
  <property fmtid="{D5CDD505-2E9C-101B-9397-08002B2CF9AE}" pid="9" name="MSIP_Label_defa4170-0d19-0005-0004-bc88714345d2_ActionId">
    <vt:lpwstr>7ffb39d3-2cc5-4827-a7fb-9300234cc9a1</vt:lpwstr>
  </property>
  <property fmtid="{D5CDD505-2E9C-101B-9397-08002B2CF9AE}" pid="10" name="MSIP_Label_defa4170-0d19-0005-0004-bc88714345d2_ContentBits">
    <vt:lpwstr>0</vt:lpwstr>
  </property>
</Properties>
</file>