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martyniak\Desktop\Przetargi\Agrotechniczno-remontowe\2025\RFI (badanie rynku)\"/>
    </mc:Choice>
  </mc:AlternateContent>
  <xr:revisionPtr revIDLastSave="0" documentId="13_ncr:1_{D2426F4F-0C48-462F-9ADE-886C91E5EF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z.2 Gardawi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8" i="1"/>
  <c r="G29" i="1"/>
  <c r="G30" i="1"/>
  <c r="G31" i="1"/>
  <c r="G32" i="1"/>
  <c r="G42" i="1"/>
  <c r="G27" i="1" l="1"/>
  <c r="G33" i="1" l="1"/>
  <c r="G49" i="1"/>
  <c r="G40" i="1" l="1"/>
  <c r="G48" i="1" l="1"/>
  <c r="G47" i="1" l="1"/>
  <c r="G46" i="1" l="1"/>
  <c r="G45" i="1" l="1"/>
  <c r="G50" i="1" l="1"/>
  <c r="G51" i="1" s="1"/>
  <c r="G41" i="1"/>
  <c r="G39" i="1"/>
  <c r="G38" i="1"/>
  <c r="G37" i="1"/>
  <c r="G36" i="1"/>
  <c r="G35" i="1"/>
  <c r="G19" i="1"/>
  <c r="G18" i="1"/>
  <c r="G17" i="1"/>
  <c r="G14" i="1"/>
  <c r="G12" i="1"/>
  <c r="G10" i="1"/>
  <c r="G43" i="1" l="1"/>
  <c r="G20" i="1"/>
  <c r="G15" i="1"/>
  <c r="G53" i="1" l="1"/>
</calcChain>
</file>

<file path=xl/sharedStrings.xml><?xml version="1.0" encoding="utf-8"?>
<sst xmlns="http://schemas.openxmlformats.org/spreadsheetml/2006/main" count="120" uniqueCount="95">
  <si>
    <t>Lp.</t>
  </si>
  <si>
    <t>Opis</t>
  </si>
  <si>
    <t>jedn.obm.</t>
  </si>
  <si>
    <t>Obmiar</t>
  </si>
  <si>
    <t>Cena jednostkowa [zł/jednostka]</t>
  </si>
  <si>
    <t>Czyszczenie rowów</t>
  </si>
  <si>
    <t>Opis prac</t>
  </si>
  <si>
    <t>Wyszczególnienie robót:  1. Wydobycie namułu, porostów, liści z cieku z wyrzuceniem na pobocze.  2. Rozplantowanie, ubicie i wyrównanie wyrzuconego materiału.  3. Oczyszczenie pasów o szerokości 1,5 m wzdłuż krawędzi cieku.</t>
  </si>
  <si>
    <t>Rów opaskowy o głębokości do 1m grubość namułu do 30 cm</t>
  </si>
  <si>
    <t>1.1</t>
  </si>
  <si>
    <t>Szerokość łupiny do 1 m</t>
  </si>
  <si>
    <t>mb</t>
  </si>
  <si>
    <t>Rów opaskowy o głębokości do 1m grubość namułu do 60 cm</t>
  </si>
  <si>
    <t>1.2</t>
  </si>
  <si>
    <t>Rów otwarty o głębokości do 1,5 m grubość namułu do 50 cm</t>
  </si>
  <si>
    <t>1.3</t>
  </si>
  <si>
    <t>Szerokość dna do 1 m</t>
  </si>
  <si>
    <t>(A) RAZEM</t>
  </si>
  <si>
    <t>2.1</t>
  </si>
  <si>
    <t>2.2</t>
  </si>
  <si>
    <t>3.1</t>
  </si>
  <si>
    <t>4.1</t>
  </si>
  <si>
    <t>4.2</t>
  </si>
  <si>
    <t>4.3</t>
  </si>
  <si>
    <t>5.1</t>
  </si>
  <si>
    <r>
      <t>m</t>
    </r>
    <r>
      <rPr>
        <vertAlign val="superscript"/>
        <sz val="11"/>
        <color theme="1"/>
        <rFont val="Calibri"/>
        <family val="2"/>
        <charset val="238"/>
      </rPr>
      <t>2</t>
    </r>
  </si>
  <si>
    <t>5.2</t>
  </si>
  <si>
    <t>5.3</t>
  </si>
  <si>
    <t xml:space="preserve">Sadzenie drzew i krzewów </t>
  </si>
  <si>
    <t>szt</t>
  </si>
  <si>
    <t>Załadunek i wywóz wraz z zagospodarowaniem drzew i krzewów</t>
  </si>
  <si>
    <r>
      <t>m</t>
    </r>
    <r>
      <rPr>
        <vertAlign val="superscript"/>
        <sz val="11"/>
        <color rgb="FF000000"/>
        <rFont val="Calibri"/>
        <family val="2"/>
        <charset val="238"/>
      </rPr>
      <t>3</t>
    </r>
  </si>
  <si>
    <t>Obcinanie i odmładzanie drzew do 20 cm</t>
  </si>
  <si>
    <t>Cięcia żywopłotu</t>
  </si>
  <si>
    <t>(E) RAZEM</t>
  </si>
  <si>
    <t>Praca sprzętu mechanicznego</t>
  </si>
  <si>
    <t>mg</t>
  </si>
  <si>
    <t>Koparka kołowa</t>
  </si>
  <si>
    <t>Zwyżka 18 m</t>
  </si>
  <si>
    <t>Ciągnik rolniczy z przyczepą</t>
  </si>
  <si>
    <t>Zagęszczarka gruntu</t>
  </si>
  <si>
    <t>Pompa spalinowa</t>
  </si>
  <si>
    <t>Przewóz materiałów na odległość do 60 km</t>
  </si>
  <si>
    <t>(F) RAZEM</t>
  </si>
  <si>
    <t>Pozostałe</t>
  </si>
  <si>
    <t>Roboczogodziny</t>
  </si>
  <si>
    <t>rg</t>
  </si>
  <si>
    <t>Naprawa dróg (demontaż, podsypanie i montaż płyty drogowej 1000 x 3000 mm)</t>
  </si>
  <si>
    <t>Naprawa wylewki drenażu (demontaż uszkodzonej, montaż rury PVC)</t>
  </si>
  <si>
    <t>Czyszczenie drogi (usuwanie darni pomiędzy płytami drogowymi 1000 x 3000 mm)</t>
  </si>
  <si>
    <t>5.4</t>
  </si>
  <si>
    <t>5.5</t>
  </si>
  <si>
    <t>5.6</t>
  </si>
  <si>
    <t>Zabezpieczenie antykorozyjne (czyszczenie oraz 2 x malowanie)</t>
  </si>
  <si>
    <t xml:space="preserve">Część 2  -  Składowisko odpadów paleniskowych nr 2 w Gardawicach </t>
  </si>
  <si>
    <t>Prace eksploatacyjne i czyszczeniowe na składowisku nr 2 Gardawice</t>
  </si>
  <si>
    <t>Wykaszanie ręczne suchych traw i porostów</t>
  </si>
  <si>
    <t>2.3</t>
  </si>
  <si>
    <t>4.4</t>
  </si>
  <si>
    <t>4.5</t>
  </si>
  <si>
    <t>4.6</t>
  </si>
  <si>
    <t>4.7</t>
  </si>
  <si>
    <t>Udrażnianie drenaży oraz przepustów</t>
  </si>
  <si>
    <t>Udrażnianie drenaży</t>
  </si>
  <si>
    <t>Udrażnianie przepustów</t>
  </si>
  <si>
    <t>Udrażnianie kanalizacji</t>
  </si>
  <si>
    <t>(B) RAZEM</t>
  </si>
  <si>
    <t>(D) RAZEM</t>
  </si>
  <si>
    <t>SUMA CEN (A+B+C+D+E+F)</t>
  </si>
  <si>
    <t>a</t>
  </si>
  <si>
    <t>b</t>
  </si>
  <si>
    <t>c</t>
  </si>
  <si>
    <t>d</t>
  </si>
  <si>
    <t>e</t>
  </si>
  <si>
    <t>f</t>
  </si>
  <si>
    <t>Cena  netto [zł]= (d*e)</t>
  </si>
  <si>
    <t>3.2</t>
  </si>
  <si>
    <t>3.4</t>
  </si>
  <si>
    <t>3.5</t>
  </si>
  <si>
    <t>3.6</t>
  </si>
  <si>
    <t>3.7</t>
  </si>
  <si>
    <t>4.8</t>
  </si>
  <si>
    <t>Rębak do gałęzi</t>
  </si>
  <si>
    <t>3.3</t>
  </si>
  <si>
    <t>Ładowarka kołowa</t>
  </si>
  <si>
    <t>3.8</t>
  </si>
  <si>
    <t>3.9</t>
  </si>
  <si>
    <t>Usuwanie wiatrołomów do 60 cm wraz z korzeniem</t>
  </si>
  <si>
    <t>Usuwanie wiatrołomów powyżej 60 cm wraz z korzeniem</t>
  </si>
  <si>
    <t>od 81 cm do 200 cm</t>
  </si>
  <si>
    <r>
      <t>Wycinka drzew (do 80 cm) i krzewów (do 25 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>)</t>
    </r>
  </si>
  <si>
    <t>od 201 cm do 350 cm</t>
  </si>
  <si>
    <t>Obwód pnia drzewa na wysokosci 5 cm od ziemi</t>
  </si>
  <si>
    <t>Wycinka drzew (topola)</t>
  </si>
  <si>
    <t>Wyszczególnienie robót: 1. Wycinka drzewa zgodnie z pozwoleniem.  2. Usunięcie drzewa wraz z zagospodarowaniem materiału. 3. Frezowanie korzenia do powierzchni gruntu.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</si>
</sst>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9" fontId="5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3"/>
  <sheetViews>
    <sheetView tabSelected="1" topLeftCell="A9" zoomScaleNormal="100" workbookViewId="0">
      <selection activeCell="K29" sqref="K29"/>
    </sheetView>
  </sheetViews>
  <sheetFormatPr defaultRowHeight="15" x14ac:dyDescent="0.25"/>
  <cols>
    <col min="2" max="2" width="17.5703125" customWidth="1"/>
    <col min="3" max="3" width="26.42578125" customWidth="1"/>
    <col min="4" max="7" width="17.5703125" customWidth="1"/>
  </cols>
  <sheetData>
    <row r="2" spans="2:7" ht="15.75" x14ac:dyDescent="0.25">
      <c r="B2" s="1" t="s">
        <v>54</v>
      </c>
    </row>
    <row r="3" spans="2:7" ht="16.5" thickBot="1" x14ac:dyDescent="0.3">
      <c r="B3" s="37"/>
      <c r="C3" s="37"/>
      <c r="D3" s="37"/>
      <c r="E3" s="37"/>
      <c r="F3" s="37"/>
      <c r="G3" s="37"/>
    </row>
    <row r="4" spans="2:7" ht="16.5" thickBot="1" x14ac:dyDescent="0.3">
      <c r="B4" s="44" t="s">
        <v>55</v>
      </c>
      <c r="C4" s="45"/>
      <c r="D4" s="45"/>
      <c r="E4" s="45"/>
      <c r="F4" s="45"/>
      <c r="G4" s="46"/>
    </row>
    <row r="5" spans="2:7" s="25" customFormat="1" ht="39" thickBot="1" x14ac:dyDescent="0.3">
      <c r="B5" s="20" t="s">
        <v>0</v>
      </c>
      <c r="C5" s="21" t="s">
        <v>1</v>
      </c>
      <c r="D5" s="21" t="s">
        <v>2</v>
      </c>
      <c r="E5" s="22" t="s">
        <v>3</v>
      </c>
      <c r="F5" s="23" t="s">
        <v>4</v>
      </c>
      <c r="G5" s="24" t="s">
        <v>75</v>
      </c>
    </row>
    <row r="6" spans="2:7" s="28" customFormat="1" ht="15.75" thickBot="1" x14ac:dyDescent="0.3">
      <c r="B6" s="20" t="s">
        <v>69</v>
      </c>
      <c r="C6" s="20" t="s">
        <v>70</v>
      </c>
      <c r="D6" s="21" t="s">
        <v>71</v>
      </c>
      <c r="E6" s="21" t="s">
        <v>72</v>
      </c>
      <c r="F6" s="22" t="s">
        <v>73</v>
      </c>
      <c r="G6" s="24" t="s">
        <v>74</v>
      </c>
    </row>
    <row r="7" spans="2:7" ht="16.5" thickBot="1" x14ac:dyDescent="0.3">
      <c r="B7" s="47" t="s">
        <v>5</v>
      </c>
      <c r="C7" s="48"/>
      <c r="D7" s="48"/>
      <c r="E7" s="48"/>
      <c r="F7" s="48"/>
      <c r="G7" s="49"/>
    </row>
    <row r="8" spans="2:7" ht="40.5" customHeight="1" thickBot="1" x14ac:dyDescent="0.3">
      <c r="B8" s="2" t="s">
        <v>6</v>
      </c>
      <c r="C8" s="50" t="s">
        <v>7</v>
      </c>
      <c r="D8" s="51"/>
      <c r="E8" s="51"/>
      <c r="F8" s="51"/>
      <c r="G8" s="52"/>
    </row>
    <row r="9" spans="2:7" ht="15.75" customHeight="1" thickBot="1" x14ac:dyDescent="0.3">
      <c r="B9" s="38" t="s">
        <v>8</v>
      </c>
      <c r="C9" s="39"/>
      <c r="D9" s="39"/>
      <c r="E9" s="39"/>
      <c r="F9" s="39"/>
      <c r="G9" s="40"/>
    </row>
    <row r="10" spans="2:7" ht="15.75" customHeight="1" thickBot="1" x14ac:dyDescent="0.3">
      <c r="B10" s="3" t="s">
        <v>9</v>
      </c>
      <c r="C10" s="4" t="s">
        <v>10</v>
      </c>
      <c r="D10" s="5" t="s">
        <v>11</v>
      </c>
      <c r="E10" s="5">
        <v>1000</v>
      </c>
      <c r="F10" s="16"/>
      <c r="G10" s="5">
        <f>E10*F10</f>
        <v>0</v>
      </c>
    </row>
    <row r="11" spans="2:7" ht="15.75" customHeight="1" thickBot="1" x14ac:dyDescent="0.3">
      <c r="B11" s="38" t="s">
        <v>12</v>
      </c>
      <c r="C11" s="39"/>
      <c r="D11" s="39"/>
      <c r="E11" s="39"/>
      <c r="F11" s="39"/>
      <c r="G11" s="40"/>
    </row>
    <row r="12" spans="2:7" ht="15.75" thickBot="1" x14ac:dyDescent="0.3">
      <c r="B12" s="3" t="s">
        <v>13</v>
      </c>
      <c r="C12" s="4" t="s">
        <v>10</v>
      </c>
      <c r="D12" s="5" t="s">
        <v>11</v>
      </c>
      <c r="E12" s="5">
        <v>500</v>
      </c>
      <c r="F12" s="16"/>
      <c r="G12" s="5">
        <f>E12*F12</f>
        <v>0</v>
      </c>
    </row>
    <row r="13" spans="2:7" ht="15.75" customHeight="1" thickBot="1" x14ac:dyDescent="0.3">
      <c r="B13" s="38" t="s">
        <v>14</v>
      </c>
      <c r="C13" s="39"/>
      <c r="D13" s="39"/>
      <c r="E13" s="39"/>
      <c r="F13" s="39"/>
      <c r="G13" s="40"/>
    </row>
    <row r="14" spans="2:7" ht="15.75" customHeight="1" thickBot="1" x14ac:dyDescent="0.3">
      <c r="B14" s="3" t="s">
        <v>15</v>
      </c>
      <c r="C14" s="4" t="s">
        <v>16</v>
      </c>
      <c r="D14" s="5" t="s">
        <v>11</v>
      </c>
      <c r="E14" s="5">
        <v>500</v>
      </c>
      <c r="F14" s="16"/>
      <c r="G14" s="5">
        <f>E14*F14</f>
        <v>0</v>
      </c>
    </row>
    <row r="15" spans="2:7" ht="15.75" thickBot="1" x14ac:dyDescent="0.3">
      <c r="B15" s="34" t="s">
        <v>17</v>
      </c>
      <c r="C15" s="35"/>
      <c r="D15" s="35"/>
      <c r="E15" s="35"/>
      <c r="F15" s="36"/>
      <c r="G15" s="6">
        <f>G10+G12+G14</f>
        <v>0</v>
      </c>
    </row>
    <row r="16" spans="2:7" ht="19.5" customHeight="1" thickBot="1" x14ac:dyDescent="0.3">
      <c r="B16" s="41" t="s">
        <v>62</v>
      </c>
      <c r="C16" s="42"/>
      <c r="D16" s="42"/>
      <c r="E16" s="42"/>
      <c r="F16" s="42"/>
      <c r="G16" s="43"/>
    </row>
    <row r="17" spans="2:7" ht="15.75" thickBot="1" x14ac:dyDescent="0.3">
      <c r="B17" s="3" t="s">
        <v>18</v>
      </c>
      <c r="C17" s="7" t="s">
        <v>63</v>
      </c>
      <c r="D17" s="8" t="s">
        <v>11</v>
      </c>
      <c r="E17" s="3">
        <v>1000</v>
      </c>
      <c r="F17" s="17"/>
      <c r="G17" s="9">
        <f t="shared" ref="G17:G18" si="0">E17*F17</f>
        <v>0</v>
      </c>
    </row>
    <row r="18" spans="2:7" ht="15.75" thickBot="1" x14ac:dyDescent="0.3">
      <c r="B18" s="3" t="s">
        <v>19</v>
      </c>
      <c r="C18" s="7" t="s">
        <v>64</v>
      </c>
      <c r="D18" s="8" t="s">
        <v>11</v>
      </c>
      <c r="E18" s="3">
        <v>50</v>
      </c>
      <c r="F18" s="17"/>
      <c r="G18" s="9">
        <f t="shared" si="0"/>
        <v>0</v>
      </c>
    </row>
    <row r="19" spans="2:7" ht="15.75" thickBot="1" x14ac:dyDescent="0.3">
      <c r="B19" s="3" t="s">
        <v>57</v>
      </c>
      <c r="C19" s="7" t="s">
        <v>65</v>
      </c>
      <c r="D19" s="8" t="s">
        <v>11</v>
      </c>
      <c r="E19" s="3">
        <v>50</v>
      </c>
      <c r="F19" s="17"/>
      <c r="G19" s="9">
        <f>E19*F19</f>
        <v>0</v>
      </c>
    </row>
    <row r="20" spans="2:7" ht="15.75" thickBot="1" x14ac:dyDescent="0.3">
      <c r="B20" s="34" t="s">
        <v>66</v>
      </c>
      <c r="C20" s="35"/>
      <c r="D20" s="35"/>
      <c r="E20" s="35"/>
      <c r="F20" s="36"/>
      <c r="G20" s="6">
        <f>SUM(G17:G19)</f>
        <v>0</v>
      </c>
    </row>
    <row r="21" spans="2:7" ht="19.5" customHeight="1" thickBot="1" x14ac:dyDescent="0.3">
      <c r="B21" s="53" t="s">
        <v>93</v>
      </c>
      <c r="C21" s="54"/>
      <c r="D21" s="54"/>
      <c r="E21" s="54"/>
      <c r="F21" s="54"/>
      <c r="G21" s="55"/>
    </row>
    <row r="22" spans="2:7" ht="40.5" customHeight="1" thickBot="1" x14ac:dyDescent="0.3">
      <c r="B22" s="2" t="s">
        <v>6</v>
      </c>
      <c r="C22" s="50" t="s">
        <v>94</v>
      </c>
      <c r="D22" s="51"/>
      <c r="E22" s="51"/>
      <c r="F22" s="51"/>
      <c r="G22" s="52"/>
    </row>
    <row r="23" spans="2:7" ht="15.75" customHeight="1" thickBot="1" x14ac:dyDescent="0.3">
      <c r="B23" s="38" t="s">
        <v>92</v>
      </c>
      <c r="C23" s="39"/>
      <c r="D23" s="39"/>
      <c r="E23" s="39"/>
      <c r="F23" s="39"/>
      <c r="G23" s="40"/>
    </row>
    <row r="24" spans="2:7" ht="15.75" thickBot="1" x14ac:dyDescent="0.3">
      <c r="B24" s="27" t="s">
        <v>20</v>
      </c>
      <c r="C24" s="4" t="s">
        <v>89</v>
      </c>
      <c r="D24" s="5" t="s">
        <v>29</v>
      </c>
      <c r="E24" s="5">
        <v>20</v>
      </c>
      <c r="F24" s="16"/>
      <c r="G24" s="5">
        <f>E24*F24</f>
        <v>0</v>
      </c>
    </row>
    <row r="25" spans="2:7" ht="15.75" customHeight="1" thickBot="1" x14ac:dyDescent="0.3">
      <c r="B25" s="27" t="s">
        <v>76</v>
      </c>
      <c r="C25" s="4" t="s">
        <v>91</v>
      </c>
      <c r="D25" s="5" t="s">
        <v>29</v>
      </c>
      <c r="E25" s="5">
        <v>20</v>
      </c>
      <c r="F25" s="16"/>
      <c r="G25" s="5">
        <f>E25*F25</f>
        <v>0</v>
      </c>
    </row>
    <row r="26" spans="2:7" ht="33" thickBot="1" x14ac:dyDescent="0.3">
      <c r="B26" s="27" t="s">
        <v>83</v>
      </c>
      <c r="C26" s="10" t="s">
        <v>90</v>
      </c>
      <c r="D26" s="3" t="s">
        <v>29</v>
      </c>
      <c r="E26" s="9">
        <v>500</v>
      </c>
      <c r="F26" s="18"/>
      <c r="G26" s="9">
        <f t="shared" ref="G26" si="1">E26*F26</f>
        <v>0</v>
      </c>
    </row>
    <row r="27" spans="2:7" ht="35.1" customHeight="1" thickBot="1" x14ac:dyDescent="0.3">
      <c r="B27" s="27" t="s">
        <v>77</v>
      </c>
      <c r="C27" s="10" t="s">
        <v>28</v>
      </c>
      <c r="D27" s="3" t="s">
        <v>29</v>
      </c>
      <c r="E27" s="9">
        <v>50</v>
      </c>
      <c r="F27" s="18"/>
      <c r="G27" s="9">
        <f t="shared" ref="G27:G30" si="2">E27*F27</f>
        <v>0</v>
      </c>
    </row>
    <row r="28" spans="2:7" ht="46.5" customHeight="1" thickBot="1" x14ac:dyDescent="0.3">
      <c r="B28" s="27" t="s">
        <v>78</v>
      </c>
      <c r="C28" s="7" t="s">
        <v>30</v>
      </c>
      <c r="D28" s="3" t="s">
        <v>31</v>
      </c>
      <c r="E28" s="5">
        <v>500</v>
      </c>
      <c r="F28" s="17"/>
      <c r="G28" s="5">
        <f t="shared" si="2"/>
        <v>0</v>
      </c>
    </row>
    <row r="29" spans="2:7" ht="31.5" customHeight="1" thickBot="1" x14ac:dyDescent="0.3">
      <c r="B29" s="27" t="s">
        <v>79</v>
      </c>
      <c r="C29" s="11" t="s">
        <v>32</v>
      </c>
      <c r="D29" s="3" t="s">
        <v>29</v>
      </c>
      <c r="E29" s="5">
        <v>500</v>
      </c>
      <c r="F29" s="17"/>
      <c r="G29" s="5">
        <f t="shared" si="2"/>
        <v>0</v>
      </c>
    </row>
    <row r="30" spans="2:7" ht="15.75" thickBot="1" x14ac:dyDescent="0.3">
      <c r="B30" s="27" t="s">
        <v>80</v>
      </c>
      <c r="C30" s="10" t="s">
        <v>33</v>
      </c>
      <c r="D30" s="3" t="s">
        <v>29</v>
      </c>
      <c r="E30" s="9">
        <v>500</v>
      </c>
      <c r="F30" s="18"/>
      <c r="G30" s="9">
        <f t="shared" si="2"/>
        <v>0</v>
      </c>
    </row>
    <row r="31" spans="2:7" ht="30.75" thickBot="1" x14ac:dyDescent="0.3">
      <c r="B31" s="27" t="s">
        <v>85</v>
      </c>
      <c r="C31" s="10" t="s">
        <v>87</v>
      </c>
      <c r="D31" s="3" t="s">
        <v>29</v>
      </c>
      <c r="E31" s="9">
        <v>50</v>
      </c>
      <c r="F31" s="18"/>
      <c r="G31" s="9">
        <f t="shared" ref="G31" si="3">E31*F31</f>
        <v>0</v>
      </c>
    </row>
    <row r="32" spans="2:7" ht="45.75" thickBot="1" x14ac:dyDescent="0.3">
      <c r="B32" s="27" t="s">
        <v>86</v>
      </c>
      <c r="C32" s="10" t="s">
        <v>88</v>
      </c>
      <c r="D32" s="3" t="s">
        <v>29</v>
      </c>
      <c r="E32" s="9">
        <v>50</v>
      </c>
      <c r="F32" s="18"/>
      <c r="G32" s="9">
        <f t="shared" ref="G32" si="4">E32*F32</f>
        <v>0</v>
      </c>
    </row>
    <row r="33" spans="2:7" ht="15.75" thickBot="1" x14ac:dyDescent="0.3">
      <c r="B33" s="34" t="s">
        <v>67</v>
      </c>
      <c r="C33" s="35"/>
      <c r="D33" s="35"/>
      <c r="E33" s="35"/>
      <c r="F33" s="36"/>
      <c r="G33" s="6">
        <f>SUM(G27:G32)</f>
        <v>0</v>
      </c>
    </row>
    <row r="34" spans="2:7" ht="16.5" thickBot="1" x14ac:dyDescent="0.3">
      <c r="B34" s="53" t="s">
        <v>35</v>
      </c>
      <c r="C34" s="54"/>
      <c r="D34" s="54"/>
      <c r="E34" s="54"/>
      <c r="F34" s="54"/>
      <c r="G34" s="55"/>
    </row>
    <row r="35" spans="2:7" ht="15.75" thickBot="1" x14ac:dyDescent="0.3">
      <c r="B35" s="27" t="s">
        <v>21</v>
      </c>
      <c r="C35" s="10" t="s">
        <v>84</v>
      </c>
      <c r="D35" s="3" t="s">
        <v>36</v>
      </c>
      <c r="E35" s="9">
        <v>50</v>
      </c>
      <c r="F35" s="18"/>
      <c r="G35" s="9">
        <f t="shared" ref="G35:G42" si="5">E35*F35</f>
        <v>0</v>
      </c>
    </row>
    <row r="36" spans="2:7" ht="18.75" customHeight="1" thickBot="1" x14ac:dyDescent="0.3">
      <c r="B36" s="26" t="s">
        <v>22</v>
      </c>
      <c r="C36" s="7" t="s">
        <v>37</v>
      </c>
      <c r="D36" s="3" t="s">
        <v>36</v>
      </c>
      <c r="E36" s="5">
        <v>50</v>
      </c>
      <c r="F36" s="17"/>
      <c r="G36" s="5">
        <f t="shared" si="5"/>
        <v>0</v>
      </c>
    </row>
    <row r="37" spans="2:7" ht="18.75" customHeight="1" thickBot="1" x14ac:dyDescent="0.3">
      <c r="B37" s="26" t="s">
        <v>23</v>
      </c>
      <c r="C37" s="7" t="s">
        <v>38</v>
      </c>
      <c r="D37" s="3" t="s">
        <v>36</v>
      </c>
      <c r="E37" s="5">
        <v>20</v>
      </c>
      <c r="F37" s="17"/>
      <c r="G37" s="5">
        <f t="shared" si="5"/>
        <v>0</v>
      </c>
    </row>
    <row r="38" spans="2:7" ht="18.75" customHeight="1" thickBot="1" x14ac:dyDescent="0.3">
      <c r="B38" s="26" t="s">
        <v>58</v>
      </c>
      <c r="C38" s="7" t="s">
        <v>39</v>
      </c>
      <c r="D38" s="3" t="s">
        <v>36</v>
      </c>
      <c r="E38" s="5">
        <v>100</v>
      </c>
      <c r="F38" s="17"/>
      <c r="G38" s="5">
        <f t="shared" si="5"/>
        <v>0</v>
      </c>
    </row>
    <row r="39" spans="2:7" ht="15.75" thickBot="1" x14ac:dyDescent="0.3">
      <c r="B39" s="26" t="s">
        <v>59</v>
      </c>
      <c r="C39" s="10" t="s">
        <v>40</v>
      </c>
      <c r="D39" s="3" t="s">
        <v>36</v>
      </c>
      <c r="E39" s="9">
        <v>50</v>
      </c>
      <c r="F39" s="18"/>
      <c r="G39" s="9">
        <f t="shared" si="5"/>
        <v>0</v>
      </c>
    </row>
    <row r="40" spans="2:7" ht="15.75" thickBot="1" x14ac:dyDescent="0.3">
      <c r="B40" s="26" t="s">
        <v>60</v>
      </c>
      <c r="C40" s="10" t="s">
        <v>41</v>
      </c>
      <c r="D40" s="3" t="s">
        <v>36</v>
      </c>
      <c r="E40" s="9">
        <v>50</v>
      </c>
      <c r="F40" s="18"/>
      <c r="G40" s="9">
        <f t="shared" si="5"/>
        <v>0</v>
      </c>
    </row>
    <row r="41" spans="2:7" ht="27.75" customHeight="1" thickBot="1" x14ac:dyDescent="0.3">
      <c r="B41" s="26" t="s">
        <v>61</v>
      </c>
      <c r="C41" s="7" t="s">
        <v>42</v>
      </c>
      <c r="D41" s="3" t="s">
        <v>36</v>
      </c>
      <c r="E41" s="5">
        <v>50</v>
      </c>
      <c r="F41" s="17"/>
      <c r="G41" s="5">
        <f t="shared" si="5"/>
        <v>0</v>
      </c>
    </row>
    <row r="42" spans="2:7" ht="27.75" customHeight="1" thickBot="1" x14ac:dyDescent="0.3">
      <c r="B42" s="26" t="s">
        <v>81</v>
      </c>
      <c r="C42" s="29" t="s">
        <v>82</v>
      </c>
      <c r="D42" s="33" t="s">
        <v>36</v>
      </c>
      <c r="E42" s="30">
        <v>50</v>
      </c>
      <c r="F42" s="32"/>
      <c r="G42" s="31">
        <f t="shared" si="5"/>
        <v>0</v>
      </c>
    </row>
    <row r="43" spans="2:7" ht="15.75" thickBot="1" x14ac:dyDescent="0.3">
      <c r="B43" s="34" t="s">
        <v>34</v>
      </c>
      <c r="C43" s="35"/>
      <c r="D43" s="35"/>
      <c r="E43" s="35"/>
      <c r="F43" s="36"/>
      <c r="G43" s="6">
        <f>SUM(G35:G42)</f>
        <v>0</v>
      </c>
    </row>
    <row r="44" spans="2:7" ht="16.5" thickBot="1" x14ac:dyDescent="0.3">
      <c r="B44" s="53" t="s">
        <v>44</v>
      </c>
      <c r="C44" s="54"/>
      <c r="D44" s="54"/>
      <c r="E44" s="54"/>
      <c r="F44" s="54"/>
      <c r="G44" s="55"/>
    </row>
    <row r="45" spans="2:7" ht="45.75" thickBot="1" x14ac:dyDescent="0.3">
      <c r="B45" s="27" t="s">
        <v>24</v>
      </c>
      <c r="C45" s="10" t="s">
        <v>47</v>
      </c>
      <c r="D45" s="3" t="s">
        <v>29</v>
      </c>
      <c r="E45" s="9">
        <v>150</v>
      </c>
      <c r="F45" s="18"/>
      <c r="G45" s="9">
        <f t="shared" ref="G45:G50" si="6">E45*F45</f>
        <v>0</v>
      </c>
    </row>
    <row r="46" spans="2:7" ht="45.75" thickBot="1" x14ac:dyDescent="0.3">
      <c r="B46" s="27" t="s">
        <v>26</v>
      </c>
      <c r="C46" s="10" t="s">
        <v>48</v>
      </c>
      <c r="D46" s="3" t="s">
        <v>11</v>
      </c>
      <c r="E46" s="9">
        <v>50</v>
      </c>
      <c r="F46" s="18"/>
      <c r="G46" s="9">
        <f t="shared" si="6"/>
        <v>0</v>
      </c>
    </row>
    <row r="47" spans="2:7" ht="45.75" customHeight="1" thickBot="1" x14ac:dyDescent="0.3">
      <c r="B47" s="27" t="s">
        <v>27</v>
      </c>
      <c r="C47" s="10" t="s">
        <v>49</v>
      </c>
      <c r="D47" s="3" t="s">
        <v>11</v>
      </c>
      <c r="E47" s="9">
        <v>200</v>
      </c>
      <c r="F47" s="18"/>
      <c r="G47" s="9">
        <f t="shared" si="6"/>
        <v>0</v>
      </c>
    </row>
    <row r="48" spans="2:7" ht="45.75" customHeight="1" thickBot="1" x14ac:dyDescent="0.3">
      <c r="B48" s="27" t="s">
        <v>50</v>
      </c>
      <c r="C48" s="19" t="s">
        <v>53</v>
      </c>
      <c r="D48" s="9" t="s">
        <v>25</v>
      </c>
      <c r="E48" s="9">
        <v>100</v>
      </c>
      <c r="F48" s="18"/>
      <c r="G48" s="9">
        <f t="shared" si="6"/>
        <v>0</v>
      </c>
    </row>
    <row r="49" spans="2:7" ht="27.75" customHeight="1" thickBot="1" x14ac:dyDescent="0.3">
      <c r="B49" s="27" t="s">
        <v>51</v>
      </c>
      <c r="C49" s="19" t="s">
        <v>56</v>
      </c>
      <c r="D49" s="9" t="s">
        <v>25</v>
      </c>
      <c r="E49" s="9">
        <v>4000</v>
      </c>
      <c r="F49" s="18"/>
      <c r="G49" s="9">
        <f t="shared" si="6"/>
        <v>0</v>
      </c>
    </row>
    <row r="50" spans="2:7" ht="15.75" thickBot="1" x14ac:dyDescent="0.3">
      <c r="B50" s="27" t="s">
        <v>52</v>
      </c>
      <c r="C50" s="10" t="s">
        <v>45</v>
      </c>
      <c r="D50" s="3" t="s">
        <v>46</v>
      </c>
      <c r="E50" s="9">
        <v>100</v>
      </c>
      <c r="F50" s="18"/>
      <c r="G50" s="9">
        <f t="shared" si="6"/>
        <v>0</v>
      </c>
    </row>
    <row r="51" spans="2:7" ht="15.75" thickBot="1" x14ac:dyDescent="0.3">
      <c r="B51" s="34" t="s">
        <v>43</v>
      </c>
      <c r="C51" s="35"/>
      <c r="D51" s="35"/>
      <c r="E51" s="35"/>
      <c r="F51" s="36"/>
      <c r="G51" s="6">
        <f>SUM(G45:G50)</f>
        <v>0</v>
      </c>
    </row>
    <row r="52" spans="2:7" ht="15.75" thickBot="1" x14ac:dyDescent="0.3">
      <c r="B52" s="12"/>
      <c r="C52" s="13"/>
      <c r="D52" s="13"/>
      <c r="E52" s="13"/>
      <c r="F52" s="13"/>
      <c r="G52" s="14"/>
    </row>
    <row r="53" spans="2:7" ht="15.75" thickBot="1" x14ac:dyDescent="0.3">
      <c r="B53" s="56" t="s">
        <v>68</v>
      </c>
      <c r="C53" s="57"/>
      <c r="D53" s="57"/>
      <c r="E53" s="57"/>
      <c r="F53" s="58"/>
      <c r="G53" s="15">
        <f>G51+G43+G33+G20+G15</f>
        <v>0</v>
      </c>
    </row>
  </sheetData>
  <mergeCells count="19">
    <mergeCell ref="B43:F43"/>
    <mergeCell ref="B44:G44"/>
    <mergeCell ref="B51:F51"/>
    <mergeCell ref="B53:F53"/>
    <mergeCell ref="B21:G21"/>
    <mergeCell ref="B33:F33"/>
    <mergeCell ref="B34:G34"/>
    <mergeCell ref="C22:G22"/>
    <mergeCell ref="B23:G23"/>
    <mergeCell ref="B20:F20"/>
    <mergeCell ref="B3:G3"/>
    <mergeCell ref="B13:G13"/>
    <mergeCell ref="B15:F15"/>
    <mergeCell ref="B16:G16"/>
    <mergeCell ref="B4:G4"/>
    <mergeCell ref="B7:G7"/>
    <mergeCell ref="C8:G8"/>
    <mergeCell ref="B9:G9"/>
    <mergeCell ref="B11:G11"/>
  </mergeCells>
  <phoneticPr fontId="1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C1352F1EE43E4EB20D130D6AA6C56B" ma:contentTypeVersion="11" ma:contentTypeDescription="Utwórz nowy dokument." ma:contentTypeScope="" ma:versionID="73dbca92ad33b0ba8510c83e4218e3a3">
  <xsd:schema xmlns:xsd="http://www.w3.org/2001/XMLSchema" xmlns:xs="http://www.w3.org/2001/XMLSchema" xmlns:p="http://schemas.microsoft.com/office/2006/metadata/properties" xmlns:ns3="9c883753-7802-4db0-9617-ce4bc4bf9a68" xmlns:ns4="5d57bf0b-55ea-4fea-a982-a2182ebcd4ac" targetNamespace="http://schemas.microsoft.com/office/2006/metadata/properties" ma:root="true" ma:fieldsID="71d3350a75e1b193d4a1a370f785ae51" ns3:_="" ns4:_="">
    <xsd:import namespace="9c883753-7802-4db0-9617-ce4bc4bf9a68"/>
    <xsd:import namespace="5d57bf0b-55ea-4fea-a982-a2182ebcd4a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83753-7802-4db0-9617-ce4bc4bf9a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bf0b-55ea-4fea-a982-a2182ebcd4a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A041F-03AE-4835-B3FD-A82616D195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83753-7802-4db0-9617-ce4bc4bf9a68"/>
    <ds:schemaRef ds:uri="5d57bf0b-55ea-4fea-a982-a2182ebcd4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493E12-D103-406C-9612-A4A0EC2CC435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9c883753-7802-4db0-9617-ce4bc4bf9a68"/>
    <ds:schemaRef ds:uri="http://purl.org/dc/terms/"/>
    <ds:schemaRef ds:uri="5d57bf0b-55ea-4fea-a982-a2182ebcd4ac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D56A0E-6AEC-4962-9324-992D2D0564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cz.2 Gardawice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Świąder Jarosław</dc:creator>
  <cp:lastModifiedBy>Martyniak Tomasz (TW)</cp:lastModifiedBy>
  <dcterms:created xsi:type="dcterms:W3CDTF">2016-03-08T11:37:53Z</dcterms:created>
  <dcterms:modified xsi:type="dcterms:W3CDTF">2025-05-07T10:07:47Z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0x010100E4C1352F1EE43E4EB20D130D6AA6C56B</vt:lpwstr>
  </property>
</Properties>
</file>