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MOJE\MOJE POSTĘPOWANIA\_2025\107_Usługa serwisu odzieży roboczej i trudnopalnej\"/>
    </mc:Choice>
  </mc:AlternateContent>
  <xr:revisionPtr revIDLastSave="0" documentId="13_ncr:1_{09DA690F-1125-47CE-B114-16566D0699F7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Załacznik nr 1a" sheetId="2" r:id="rId1"/>
    <sheet name="załącznik nr 1b" sheetId="3" r:id="rId2"/>
    <sheet name="załącznik nr 1c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13" i="2"/>
  <c r="H8" i="2"/>
  <c r="E25" i="2"/>
  <c r="F25" i="2"/>
  <c r="D25" i="2"/>
  <c r="E8" i="3"/>
  <c r="D8" i="3"/>
  <c r="F7" i="3"/>
  <c r="F6" i="3"/>
  <c r="G25" i="2"/>
  <c r="H24" i="2"/>
  <c r="H23" i="2"/>
  <c r="H22" i="2"/>
  <c r="H20" i="2"/>
  <c r="H19" i="2"/>
  <c r="H18" i="2"/>
  <c r="H17" i="2"/>
  <c r="G15" i="2"/>
  <c r="E15" i="2"/>
  <c r="H14" i="2"/>
  <c r="H12" i="2"/>
  <c r="H11" i="2"/>
  <c r="H10" i="2"/>
  <c r="H9" i="2"/>
  <c r="H25" i="2" l="1"/>
  <c r="F8" i="3"/>
  <c r="H15" i="2"/>
  <c r="H26" i="2" l="1"/>
</calcChain>
</file>

<file path=xl/sharedStrings.xml><?xml version="1.0" encoding="utf-8"?>
<sst xmlns="http://schemas.openxmlformats.org/spreadsheetml/2006/main" count="95" uniqueCount="67">
  <si>
    <t>Formularz wyceny</t>
  </si>
  <si>
    <t>Odzież robocz ochronna TP / odzież robocza zwykłą HI Vis - opłata pobierana ryczałtowo</t>
  </si>
  <si>
    <t>Lp</t>
  </si>
  <si>
    <t>Rodzaj odzieży i innych tekstyliów</t>
  </si>
  <si>
    <t xml:space="preserve">Częstotliwość wykonania usługi na 1 użytkownika </t>
  </si>
  <si>
    <t xml:space="preserve">Całkowita ilość artykułów
 w obiegu*
na dzień 01.05.2025 r. </t>
  </si>
  <si>
    <t>Tygodniowa cena usługi za 1 szt netto PLN</t>
  </si>
  <si>
    <t>Tygodniowa wartość usług netto PLN razem</t>
  </si>
  <si>
    <t>O/Jelenia Góra</t>
  </si>
  <si>
    <t>O/Legnica</t>
  </si>
  <si>
    <t>RAZEM</t>
  </si>
  <si>
    <t>Ilość pracowników</t>
  </si>
  <si>
    <t>Ilość odzieży</t>
  </si>
  <si>
    <t>Odzież ochronna (TP - trudnopalna)</t>
  </si>
  <si>
    <t>Bluza letnia ochronna TP</t>
  </si>
  <si>
    <t>1 x na tydzień</t>
  </si>
  <si>
    <t>Spodnie letnie ochronne TP typu ogrodniczki</t>
  </si>
  <si>
    <t>Kurtka ocieplana ochronna TP</t>
  </si>
  <si>
    <t>1 x na 2 tygodnie</t>
  </si>
  <si>
    <t>Spodnie ocieplane ochronne TP typu ogrodniczki</t>
  </si>
  <si>
    <t>Koszula polo TP chroniąca przed łukiem elektrycznym</t>
  </si>
  <si>
    <t>Fartuch trudnopalny</t>
  </si>
  <si>
    <t>1 x miesiąc</t>
  </si>
  <si>
    <t>Polar trudnopalny</t>
  </si>
  <si>
    <t>Razem</t>
  </si>
  <si>
    <t>Odzież robocza</t>
  </si>
  <si>
    <t>Bluza robocza szwedzka HI Vis</t>
  </si>
  <si>
    <t>Spodnie robocze HI Vis - typu ogrodniczki</t>
  </si>
  <si>
    <t>Kurtka robocza ocieplana HI Vis</t>
  </si>
  <si>
    <t>Spodnie robocze ocieplane HI Vis typu ogrodniczki</t>
  </si>
  <si>
    <t>Koszulka z długim rękawem</t>
  </si>
  <si>
    <t>Koszula polo krótki rękaw</t>
  </si>
  <si>
    <t>Bezrękawnik</t>
  </si>
  <si>
    <t xml:space="preserve">Polar </t>
  </si>
  <si>
    <t>Ilość tygodni 
w roku</t>
  </si>
  <si>
    <t>Roczna suma</t>
  </si>
  <si>
    <t>Rodzaj szafek i wyposażenia</t>
  </si>
  <si>
    <t>Kod artykułu</t>
  </si>
  <si>
    <t>Ilość szafek</t>
  </si>
  <si>
    <t>Tygodniowa cena usługi netto PLN</t>
  </si>
  <si>
    <t>Tygodniowa wartość usługi netto PLN</t>
  </si>
  <si>
    <t>Szafka na odzież czystą</t>
  </si>
  <si>
    <t>Szafka na odzież brydną</t>
  </si>
  <si>
    <t>Nazwa usługi</t>
  </si>
  <si>
    <t>Ilość</t>
  </si>
  <si>
    <t>Cena netto/1 szt.</t>
  </si>
  <si>
    <t>Naprawa rozdarcia ściegiem prostym do 10 cm długości</t>
  </si>
  <si>
    <t>Naprawa ściegiem prostym - szwy powyżej 10 cm długości</t>
  </si>
  <si>
    <t>Obcięcie/podwinięcie rękawa/nogawki (2szt.)</t>
  </si>
  <si>
    <t>Obcięcie/podwinięcie z długości kurtka</t>
  </si>
  <si>
    <t>Cerowanie łata średnia max 5x5cm</t>
  </si>
  <si>
    <t>Cerowanie łata duża max 10x10cm</t>
  </si>
  <si>
    <t>Wymiana uszkodzonej/nabicie dodatkowej napy</t>
  </si>
  <si>
    <t>Wymiana kieszeni</t>
  </si>
  <si>
    <t>Wymiana szelek</t>
  </si>
  <si>
    <t>Wymiana zamka w spodniach</t>
  </si>
  <si>
    <t>Wymiana zamka w kurtce</t>
  </si>
  <si>
    <t>Wymiana zamka z kluczykami w wynajmowanych szafkach</t>
  </si>
  <si>
    <t>Wymiana logo</t>
  </si>
  <si>
    <t>Wymiana oznakowania odzieży, na skutek zniszczenia lub 
samowolnego usunięcia przez pracownika Zamawiającego</t>
  </si>
  <si>
    <t>Ilość tygodni
 3 lata</t>
  </si>
  <si>
    <t>Suma (3 lata)</t>
  </si>
  <si>
    <t>Ilość tygodni 3 lata</t>
  </si>
  <si>
    <t>Wartość</t>
  </si>
  <si>
    <r>
      <t xml:space="preserve">Załącznik nr 1a do Umowy: </t>
    </r>
    <r>
      <rPr>
        <sz val="11"/>
        <color rgb="FF000000"/>
        <rFont val="Arial"/>
        <family val="2"/>
        <charset val="238"/>
      </rPr>
      <t xml:space="preserve">podstawowa odzież robocza (wykaz ilości pracowników objętych usługą, asortymentów i ich cen jednostkowych za każdy tydzień usługi serwisu)
</t>
    </r>
  </si>
  <si>
    <r>
      <t>Załącznik nr 1b do Umowy:</t>
    </r>
    <r>
      <rPr>
        <sz val="11"/>
        <color rgb="FF000000"/>
        <rFont val="Arial"/>
        <family val="2"/>
        <charset val="238"/>
      </rPr>
      <t xml:space="preserve"> wynajem i serwis szafek odzieżowych - ceny jednostkowe i wartość usługi</t>
    </r>
  </si>
  <si>
    <r>
      <t>Załącznik nr 1c do Umowy</t>
    </r>
    <r>
      <rPr>
        <sz val="11"/>
        <color rgb="FF000000"/>
        <rFont val="Arial"/>
        <family val="2"/>
        <charset val="238"/>
      </rPr>
      <t xml:space="preserve"> – cennik usług dodatkowych i opłat stałych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</si>
</sst>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3F3F3F"/>
      <name val="Calibri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0CECE"/>
        <bgColor rgb="FFD6DCE5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</borders>
  <cellStyleXfs count="3">
    <xf numFmtId="0" fontId="0" fillId="0" borderId="0"/>
    <xf numFmtId="0" fontId="2" fillId="0" borderId="0"/>
    <xf numFmtId="0" fontId="7" fillId="4" borderId="1" applyProtection="0"/>
  </cellStyleXfs>
  <cellXfs count="92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3" fillId="2" borderId="5" xfId="1" applyFont="1" applyFill="1" applyBorder="1"/>
    <xf numFmtId="0" fontId="7" fillId="3" borderId="5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right" vertical="center"/>
    </xf>
    <xf numFmtId="0" fontId="9" fillId="3" borderId="5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center" vertical="center"/>
    </xf>
    <xf numFmtId="0" fontId="2" fillId="5" borderId="5" xfId="1" applyFill="1" applyBorder="1" applyAlignment="1">
      <alignment horizontal="center"/>
    </xf>
    <xf numFmtId="0" fontId="2" fillId="3" borderId="5" xfId="1" applyFill="1" applyBorder="1" applyAlignment="1">
      <alignment horizontal="center"/>
    </xf>
    <xf numFmtId="0" fontId="2" fillId="3" borderId="5" xfId="1" applyFill="1" applyBorder="1"/>
    <xf numFmtId="0" fontId="2" fillId="3" borderId="4" xfId="1" applyFill="1" applyBorder="1"/>
    <xf numFmtId="0" fontId="9" fillId="3" borderId="2" xfId="1" applyFont="1" applyFill="1" applyBorder="1" applyAlignment="1">
      <alignment horizontal="right" vertical="center"/>
    </xf>
    <xf numFmtId="0" fontId="9" fillId="3" borderId="2" xfId="1" applyFont="1" applyFill="1" applyBorder="1" applyAlignment="1">
      <alignment vertical="center"/>
    </xf>
    <xf numFmtId="0" fontId="9" fillId="3" borderId="9" xfId="1" applyFont="1" applyFill="1" applyBorder="1" applyAlignment="1">
      <alignment horizontal="center" vertical="center"/>
    </xf>
    <xf numFmtId="0" fontId="2" fillId="5" borderId="9" xfId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/>
    </xf>
    <xf numFmtId="0" fontId="2" fillId="5" borderId="12" xfId="1" applyFill="1" applyBorder="1" applyAlignment="1">
      <alignment horizontal="center"/>
    </xf>
    <xf numFmtId="0" fontId="2" fillId="2" borderId="14" xfId="1" applyFill="1" applyBorder="1"/>
    <xf numFmtId="0" fontId="3" fillId="5" borderId="12" xfId="1" applyFont="1" applyFill="1" applyBorder="1" applyAlignment="1">
      <alignment horizontal="center"/>
    </xf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center" vertical="center"/>
    </xf>
    <xf numFmtId="0" fontId="3" fillId="5" borderId="0" xfId="1" applyFont="1" applyFill="1" applyAlignment="1">
      <alignment horizontal="center"/>
    </xf>
    <xf numFmtId="0" fontId="3" fillId="2" borderId="17" xfId="1" applyFont="1" applyFill="1" applyBorder="1" applyAlignment="1">
      <alignment horizontal="center" vertical="center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12" xfId="2" applyFont="1" applyFill="1" applyBorder="1" applyAlignment="1" applyProtection="1">
      <alignment horizontal="center" vertical="center"/>
    </xf>
    <xf numFmtId="0" fontId="8" fillId="4" borderId="0" xfId="2" applyFont="1" applyBorder="1" applyAlignment="1" applyProtection="1">
      <alignment horizontal="center"/>
    </xf>
    <xf numFmtId="0" fontId="8" fillId="2" borderId="2" xfId="2" applyFont="1" applyFill="1" applyBorder="1" applyAlignment="1" applyProtection="1">
      <alignment horizontal="center"/>
    </xf>
    <xf numFmtId="0" fontId="8" fillId="2" borderId="12" xfId="2" applyFont="1" applyFill="1" applyBorder="1" applyAlignment="1" applyProtection="1">
      <alignment horizontal="center"/>
    </xf>
    <xf numFmtId="0" fontId="10" fillId="0" borderId="0" xfId="1" applyFont="1"/>
    <xf numFmtId="0" fontId="11" fillId="0" borderId="0" xfId="1" applyFont="1"/>
    <xf numFmtId="0" fontId="11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0" fontId="8" fillId="4" borderId="1" xfId="2" applyFont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11" fillId="6" borderId="1" xfId="2" applyFont="1" applyFill="1" applyProtection="1"/>
    <xf numFmtId="0" fontId="11" fillId="6" borderId="1" xfId="2" applyFont="1" applyFill="1" applyAlignment="1" applyProtection="1">
      <alignment horizontal="center" vertical="center"/>
    </xf>
    <xf numFmtId="0" fontId="11" fillId="6" borderId="1" xfId="2" applyFont="1" applyFill="1" applyAlignment="1" applyProtection="1">
      <alignment horizontal="center"/>
    </xf>
    <xf numFmtId="0" fontId="11" fillId="6" borderId="19" xfId="2" applyFont="1" applyFill="1" applyBorder="1" applyProtection="1"/>
    <xf numFmtId="0" fontId="11" fillId="4" borderId="1" xfId="2" applyFont="1" applyAlignment="1" applyProtection="1">
      <alignment horizontal="center" vertical="center"/>
    </xf>
    <xf numFmtId="0" fontId="2" fillId="2" borderId="20" xfId="1" applyFill="1" applyBorder="1"/>
    <xf numFmtId="0" fontId="8" fillId="4" borderId="12" xfId="2" applyFont="1" applyBorder="1" applyProtection="1"/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9" xfId="2" applyFont="1" applyFill="1" applyBorder="1" applyAlignment="1" applyProtection="1">
      <alignment horizontal="center" vertical="center"/>
    </xf>
    <xf numFmtId="0" fontId="11" fillId="0" borderId="0" xfId="1" applyFont="1" applyAlignment="1">
      <alignment horizontal="left"/>
    </xf>
    <xf numFmtId="0" fontId="2" fillId="0" borderId="0" xfId="1" applyAlignment="1">
      <alignment horizontal="left"/>
    </xf>
    <xf numFmtId="0" fontId="8" fillId="4" borderId="1" xfId="2" applyFont="1" applyAlignment="1" applyProtection="1">
      <alignment horizontal="center"/>
    </xf>
    <xf numFmtId="0" fontId="8" fillId="4" borderId="21" xfId="2" applyFont="1" applyBorder="1" applyAlignment="1" applyProtection="1">
      <alignment horizontal="center"/>
    </xf>
    <xf numFmtId="0" fontId="8" fillId="4" borderId="5" xfId="2" applyFont="1" applyBorder="1" applyAlignment="1" applyProtection="1">
      <alignment horizontal="center"/>
    </xf>
    <xf numFmtId="0" fontId="11" fillId="6" borderId="19" xfId="2" applyFont="1" applyFill="1" applyBorder="1" applyAlignment="1" applyProtection="1">
      <alignment horizontal="center"/>
    </xf>
    <xf numFmtId="0" fontId="11" fillId="6" borderId="21" xfId="2" applyFont="1" applyFill="1" applyBorder="1" applyAlignment="1" applyProtection="1">
      <alignment wrapText="1"/>
    </xf>
    <xf numFmtId="0" fontId="11" fillId="6" borderId="5" xfId="2" applyFont="1" applyFill="1" applyBorder="1" applyAlignment="1" applyProtection="1">
      <alignment horizontal="center"/>
    </xf>
    <xf numFmtId="0" fontId="11" fillId="0" borderId="5" xfId="1" applyFont="1" applyBorder="1"/>
    <xf numFmtId="0" fontId="11" fillId="7" borderId="5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2" fillId="3" borderId="15" xfId="1" applyFill="1" applyBorder="1" applyAlignment="1">
      <alignment horizontal="center"/>
    </xf>
    <xf numFmtId="0" fontId="2" fillId="0" borderId="5" xfId="1" applyBorder="1" applyAlignment="1">
      <alignment horizontal="center"/>
    </xf>
    <xf numFmtId="0" fontId="11" fillId="6" borderId="21" xfId="2" applyFont="1" applyFill="1" applyBorder="1" applyAlignment="1" applyProtection="1">
      <alignment horizontal="center"/>
    </xf>
    <xf numFmtId="0" fontId="11" fillId="6" borderId="22" xfId="2" applyFont="1" applyFill="1" applyBorder="1" applyAlignment="1" applyProtection="1">
      <alignment horizontal="center"/>
    </xf>
    <xf numFmtId="0" fontId="11" fillId="0" borderId="2" xfId="1" applyFont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0" fontId="3" fillId="2" borderId="17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9" fillId="3" borderId="9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right" vertical="center"/>
    </xf>
    <xf numFmtId="0" fontId="7" fillId="3" borderId="11" xfId="1" applyFont="1" applyFill="1" applyBorder="1" applyAlignment="1">
      <alignment horizontal="right" vertical="center"/>
    </xf>
    <xf numFmtId="0" fontId="7" fillId="3" borderId="5" xfId="1" applyFont="1" applyFill="1" applyBorder="1" applyAlignment="1">
      <alignment horizontal="center" vertical="center" wrapText="1"/>
    </xf>
    <xf numFmtId="0" fontId="8" fillId="3" borderId="6" xfId="2" applyFont="1" applyFill="1" applyBorder="1" applyAlignment="1" applyProtection="1">
      <alignment horizontal="center" vertical="center" wrapText="1"/>
    </xf>
    <xf numFmtId="0" fontId="8" fillId="3" borderId="7" xfId="2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8" fillId="3" borderId="5" xfId="2" applyFont="1" applyFill="1" applyBorder="1" applyAlignment="1" applyProtection="1">
      <alignment horizontal="center" vertical="center" wrapText="1"/>
    </xf>
    <xf numFmtId="0" fontId="8" fillId="4" borderId="1" xfId="2" applyFont="1" applyAlignment="1" applyProtection="1">
      <alignment horizontal="center" vertical="center" wrapText="1"/>
    </xf>
    <xf numFmtId="0" fontId="8" fillId="4" borderId="1" xfId="2" applyFont="1" applyAlignment="1" applyProtection="1">
      <alignment horizontal="righ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8" fillId="4" borderId="1" xfId="2" applyFont="1" applyAlignment="1" applyProtection="1">
      <alignment horizontal="center" vertical="center"/>
    </xf>
    <xf numFmtId="0" fontId="4" fillId="0" borderId="0" xfId="1" applyFont="1" applyAlignment="1">
      <alignment horizontal="left" vertical="center"/>
    </xf>
    <xf numFmtId="0" fontId="1" fillId="0" borderId="5" xfId="1" applyFont="1" applyBorder="1" applyAlignment="1">
      <alignment horizontal="center"/>
    </xf>
  </cellXfs>
  <cellStyles count="3">
    <cellStyle name="Excel Built-in Output" xfId="2" xr:uid="{6F5AB515-2A06-4130-9A49-F08E8E03FA79}"/>
    <cellStyle name="Normalny" xfId="0" builtinId="0"/>
    <cellStyle name="Normalny 2" xfId="1" xr:uid="{AADB7FD5-6730-4BD6-AD40-1962642296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87C44-207B-4180-B1AC-D25479A0F232}">
  <sheetPr>
    <pageSetUpPr fitToPage="1"/>
  </sheetPr>
  <dimension ref="A1:J34"/>
  <sheetViews>
    <sheetView topLeftCell="D14" zoomScaleNormal="100" workbookViewId="0">
      <selection activeCell="J30" sqref="J30"/>
    </sheetView>
  </sheetViews>
  <sheetFormatPr defaultColWidth="9.1796875" defaultRowHeight="14.5" x14ac:dyDescent="0.35"/>
  <cols>
    <col min="1" max="1" width="6" style="1" customWidth="1"/>
    <col min="2" max="2" width="48" style="1" customWidth="1"/>
    <col min="3" max="3" width="16.81640625" style="1" customWidth="1"/>
    <col min="4" max="4" width="13.26953125" style="1" customWidth="1"/>
    <col min="5" max="5" width="14.453125" style="1" customWidth="1"/>
    <col min="6" max="6" width="13.54296875" style="1" customWidth="1"/>
    <col min="7" max="8" width="14.1796875" style="1" customWidth="1"/>
    <col min="9" max="9" width="17.1796875" style="1" customWidth="1"/>
    <col min="10" max="10" width="17.54296875" style="1" customWidth="1"/>
    <col min="11" max="1028" width="9.1796875" style="1" customWidth="1"/>
    <col min="1029" max="16384" width="9.1796875" style="1"/>
  </cols>
  <sheetData>
    <row r="1" spans="1:10" ht="28.5" customHeight="1" x14ac:dyDescent="0.35">
      <c r="A1" s="77" t="s">
        <v>64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5.5" x14ac:dyDescent="0.35">
      <c r="A2" s="78" t="s">
        <v>0</v>
      </c>
      <c r="B2" s="79"/>
      <c r="C2" s="79"/>
      <c r="D2" s="79"/>
      <c r="E2" s="79"/>
      <c r="F2" s="79"/>
      <c r="G2" s="79"/>
      <c r="H2" s="79"/>
      <c r="I2" s="79"/>
    </row>
    <row r="3" spans="1:10" x14ac:dyDescent="0.35">
      <c r="A3" s="71" t="s">
        <v>1</v>
      </c>
      <c r="B3" s="72"/>
      <c r="C3" s="72"/>
      <c r="D3" s="72"/>
      <c r="E3" s="72"/>
      <c r="F3" s="72"/>
      <c r="G3" s="72"/>
      <c r="H3" s="73"/>
      <c r="I3" s="3"/>
      <c r="J3" s="3"/>
    </row>
    <row r="4" spans="1:10" ht="47.25" customHeight="1" x14ac:dyDescent="0.35">
      <c r="A4" s="68" t="s">
        <v>2</v>
      </c>
      <c r="B4" s="68" t="s">
        <v>3</v>
      </c>
      <c r="C4" s="68" t="s">
        <v>4</v>
      </c>
      <c r="D4" s="80" t="s">
        <v>5</v>
      </c>
      <c r="E4" s="81"/>
      <c r="F4" s="81"/>
      <c r="G4" s="81"/>
      <c r="H4" s="82"/>
      <c r="I4" s="83" t="s">
        <v>6</v>
      </c>
      <c r="J4" s="83" t="s">
        <v>7</v>
      </c>
    </row>
    <row r="5" spans="1:10" ht="16.5" customHeight="1" x14ac:dyDescent="0.35">
      <c r="A5" s="68"/>
      <c r="B5" s="68"/>
      <c r="C5" s="68"/>
      <c r="D5" s="68" t="s">
        <v>8</v>
      </c>
      <c r="E5" s="68"/>
      <c r="F5" s="68" t="s">
        <v>9</v>
      </c>
      <c r="G5" s="68"/>
      <c r="H5" s="69" t="s">
        <v>10</v>
      </c>
      <c r="I5" s="83"/>
      <c r="J5" s="83"/>
    </row>
    <row r="6" spans="1:10" ht="32.25" customHeight="1" x14ac:dyDescent="0.35">
      <c r="A6" s="68"/>
      <c r="B6" s="68"/>
      <c r="C6" s="68"/>
      <c r="D6" s="4" t="s">
        <v>11</v>
      </c>
      <c r="E6" s="4" t="s">
        <v>12</v>
      </c>
      <c r="F6" s="4" t="s">
        <v>11</v>
      </c>
      <c r="G6" s="4" t="s">
        <v>12</v>
      </c>
      <c r="H6" s="70"/>
      <c r="I6" s="83"/>
      <c r="J6" s="83"/>
    </row>
    <row r="7" spans="1:10" x14ac:dyDescent="0.35">
      <c r="A7" s="71" t="s">
        <v>13</v>
      </c>
      <c r="B7" s="72"/>
      <c r="C7" s="72"/>
      <c r="D7" s="72"/>
      <c r="E7" s="72"/>
      <c r="F7" s="72"/>
      <c r="G7" s="72"/>
      <c r="H7" s="73"/>
      <c r="I7" s="3"/>
      <c r="J7" s="3"/>
    </row>
    <row r="8" spans="1:10" x14ac:dyDescent="0.35">
      <c r="A8" s="5">
        <v>1</v>
      </c>
      <c r="B8" s="6" t="s">
        <v>14</v>
      </c>
      <c r="C8" s="7" t="s">
        <v>15</v>
      </c>
      <c r="D8" s="74">
        <v>133</v>
      </c>
      <c r="E8" s="7">
        <v>399</v>
      </c>
      <c r="F8" s="74">
        <v>148</v>
      </c>
      <c r="G8" s="54">
        <v>428</v>
      </c>
      <c r="H8" s="8">
        <f>E8+G8</f>
        <v>827</v>
      </c>
      <c r="I8" s="9"/>
      <c r="J8" s="9"/>
    </row>
    <row r="9" spans="1:10" x14ac:dyDescent="0.35">
      <c r="A9" s="5">
        <v>2</v>
      </c>
      <c r="B9" s="6" t="s">
        <v>16</v>
      </c>
      <c r="C9" s="7" t="s">
        <v>15</v>
      </c>
      <c r="D9" s="75"/>
      <c r="E9" s="7">
        <v>399</v>
      </c>
      <c r="F9" s="75"/>
      <c r="G9" s="54">
        <v>424</v>
      </c>
      <c r="H9" s="8">
        <f t="shared" ref="H9:H14" si="0">E9+G9</f>
        <v>823</v>
      </c>
      <c r="I9" s="9"/>
      <c r="J9" s="9"/>
    </row>
    <row r="10" spans="1:10" x14ac:dyDescent="0.35">
      <c r="A10" s="5">
        <v>3</v>
      </c>
      <c r="B10" s="6" t="s">
        <v>17</v>
      </c>
      <c r="C10" s="7" t="s">
        <v>18</v>
      </c>
      <c r="D10" s="75"/>
      <c r="E10" s="7">
        <v>266</v>
      </c>
      <c r="F10" s="75"/>
      <c r="G10" s="54">
        <v>280</v>
      </c>
      <c r="H10" s="8">
        <f t="shared" si="0"/>
        <v>546</v>
      </c>
      <c r="I10" s="9"/>
      <c r="J10" s="9"/>
    </row>
    <row r="11" spans="1:10" x14ac:dyDescent="0.35">
      <c r="A11" s="5">
        <v>4</v>
      </c>
      <c r="B11" s="6" t="s">
        <v>19</v>
      </c>
      <c r="C11" s="7" t="s">
        <v>18</v>
      </c>
      <c r="D11" s="75"/>
      <c r="E11" s="7">
        <v>266</v>
      </c>
      <c r="F11" s="75"/>
      <c r="G11" s="54">
        <v>280</v>
      </c>
      <c r="H11" s="8">
        <f t="shared" si="0"/>
        <v>546</v>
      </c>
      <c r="I11" s="10"/>
      <c r="J11" s="9"/>
    </row>
    <row r="12" spans="1:10" x14ac:dyDescent="0.35">
      <c r="A12" s="5">
        <v>5</v>
      </c>
      <c r="B12" s="6" t="s">
        <v>20</v>
      </c>
      <c r="C12" s="7" t="s">
        <v>15</v>
      </c>
      <c r="D12" s="75"/>
      <c r="E12" s="7">
        <v>1330</v>
      </c>
      <c r="F12" s="75"/>
      <c r="G12" s="54">
        <v>1373</v>
      </c>
      <c r="H12" s="8">
        <f t="shared" si="0"/>
        <v>2703</v>
      </c>
      <c r="I12" s="11"/>
      <c r="J12" s="9"/>
    </row>
    <row r="13" spans="1:10" x14ac:dyDescent="0.35">
      <c r="A13" s="12">
        <v>6</v>
      </c>
      <c r="B13" s="13" t="s">
        <v>21</v>
      </c>
      <c r="C13" s="7" t="s">
        <v>22</v>
      </c>
      <c r="D13" s="75"/>
      <c r="E13" s="7">
        <v>28</v>
      </c>
      <c r="F13" s="75"/>
      <c r="G13" s="54">
        <v>17</v>
      </c>
      <c r="H13" s="8">
        <f>E13+G13</f>
        <v>45</v>
      </c>
      <c r="I13" s="10"/>
      <c r="J13" s="9"/>
    </row>
    <row r="14" spans="1:10" ht="15" thickBot="1" x14ac:dyDescent="0.4">
      <c r="A14" s="12">
        <v>7</v>
      </c>
      <c r="B14" s="13" t="s">
        <v>23</v>
      </c>
      <c r="C14" s="7" t="s">
        <v>18</v>
      </c>
      <c r="D14" s="75"/>
      <c r="E14" s="14">
        <v>133</v>
      </c>
      <c r="F14" s="75"/>
      <c r="G14" s="54">
        <v>137</v>
      </c>
      <c r="H14" s="15">
        <f t="shared" si="0"/>
        <v>270</v>
      </c>
      <c r="I14" s="10"/>
      <c r="J14" s="9"/>
    </row>
    <row r="15" spans="1:10" ht="15" thickBot="1" x14ac:dyDescent="0.4">
      <c r="A15" s="66" t="s">
        <v>24</v>
      </c>
      <c r="B15" s="66"/>
      <c r="C15" s="67"/>
      <c r="D15" s="75"/>
      <c r="E15" s="16">
        <f>SUM(E8:E14)</f>
        <v>2821</v>
      </c>
      <c r="F15" s="76"/>
      <c r="G15" s="17">
        <f>SUM(G8:G14)</f>
        <v>2939</v>
      </c>
      <c r="H15" s="19">
        <f>E15+G15</f>
        <v>5760</v>
      </c>
      <c r="I15" s="18"/>
      <c r="J15" s="56"/>
    </row>
    <row r="16" spans="1:10" x14ac:dyDescent="0.35">
      <c r="A16" s="61" t="s">
        <v>25</v>
      </c>
      <c r="B16" s="62"/>
      <c r="C16" s="62"/>
      <c r="D16" s="62"/>
      <c r="E16" s="62"/>
      <c r="F16" s="62"/>
      <c r="G16" s="62"/>
      <c r="H16" s="63"/>
      <c r="I16" s="3"/>
      <c r="J16" s="3"/>
    </row>
    <row r="17" spans="1:10" x14ac:dyDescent="0.35">
      <c r="A17" s="5">
        <v>8</v>
      </c>
      <c r="B17" s="6" t="s">
        <v>26</v>
      </c>
      <c r="C17" s="7" t="s">
        <v>15</v>
      </c>
      <c r="D17" s="64">
        <v>86</v>
      </c>
      <c r="E17" s="7">
        <v>258</v>
      </c>
      <c r="F17" s="64">
        <v>64</v>
      </c>
      <c r="G17" s="54">
        <v>202</v>
      </c>
      <c r="H17" s="8">
        <f>E17+G17</f>
        <v>460</v>
      </c>
      <c r="I17" s="10"/>
      <c r="J17" s="9"/>
    </row>
    <row r="18" spans="1:10" x14ac:dyDescent="0.35">
      <c r="A18" s="5">
        <v>9</v>
      </c>
      <c r="B18" s="6" t="s">
        <v>27</v>
      </c>
      <c r="C18" s="7" t="s">
        <v>15</v>
      </c>
      <c r="D18" s="65"/>
      <c r="E18" s="7">
        <v>258</v>
      </c>
      <c r="F18" s="65"/>
      <c r="G18" s="54">
        <v>199</v>
      </c>
      <c r="H18" s="8">
        <f t="shared" ref="H18:H24" si="1">E18+G18</f>
        <v>457</v>
      </c>
      <c r="I18" s="10"/>
      <c r="J18" s="9"/>
    </row>
    <row r="19" spans="1:10" x14ac:dyDescent="0.35">
      <c r="A19" s="5">
        <v>10</v>
      </c>
      <c r="B19" s="6" t="s">
        <v>28</v>
      </c>
      <c r="C19" s="7" t="s">
        <v>18</v>
      </c>
      <c r="D19" s="65"/>
      <c r="E19" s="7">
        <v>172</v>
      </c>
      <c r="F19" s="65"/>
      <c r="G19" s="54">
        <v>142</v>
      </c>
      <c r="H19" s="8">
        <f t="shared" si="1"/>
        <v>314</v>
      </c>
      <c r="I19" s="10"/>
      <c r="J19" s="9"/>
    </row>
    <row r="20" spans="1:10" x14ac:dyDescent="0.35">
      <c r="A20" s="5">
        <v>11</v>
      </c>
      <c r="B20" s="6" t="s">
        <v>29</v>
      </c>
      <c r="C20" s="7" t="s">
        <v>18</v>
      </c>
      <c r="D20" s="65"/>
      <c r="E20" s="7">
        <v>172</v>
      </c>
      <c r="F20" s="65"/>
      <c r="G20" s="54">
        <v>139</v>
      </c>
      <c r="H20" s="8">
        <f t="shared" si="1"/>
        <v>311</v>
      </c>
      <c r="I20" s="10"/>
      <c r="J20" s="9"/>
    </row>
    <row r="21" spans="1:10" x14ac:dyDescent="0.35">
      <c r="A21" s="5">
        <v>12</v>
      </c>
      <c r="B21" s="6" t="s">
        <v>30</v>
      </c>
      <c r="C21" s="7" t="s">
        <v>15</v>
      </c>
      <c r="D21" s="65"/>
      <c r="E21" s="7">
        <v>344</v>
      </c>
      <c r="F21" s="65"/>
      <c r="G21" s="54">
        <v>322</v>
      </c>
      <c r="H21" s="8">
        <f>E21+G21</f>
        <v>666</v>
      </c>
      <c r="I21" s="10"/>
      <c r="J21" s="9"/>
    </row>
    <row r="22" spans="1:10" x14ac:dyDescent="0.35">
      <c r="A22" s="5">
        <v>13</v>
      </c>
      <c r="B22" s="6" t="s">
        <v>31</v>
      </c>
      <c r="C22" s="7" t="s">
        <v>15</v>
      </c>
      <c r="D22" s="65"/>
      <c r="E22" s="7">
        <v>771</v>
      </c>
      <c r="F22" s="65"/>
      <c r="G22" s="55">
        <v>749</v>
      </c>
      <c r="H22" s="8">
        <f t="shared" si="1"/>
        <v>1520</v>
      </c>
      <c r="I22" s="10"/>
      <c r="J22" s="9"/>
    </row>
    <row r="23" spans="1:10" x14ac:dyDescent="0.35">
      <c r="A23" s="5">
        <v>14</v>
      </c>
      <c r="B23" s="6" t="s">
        <v>32</v>
      </c>
      <c r="C23" s="7" t="s">
        <v>18</v>
      </c>
      <c r="D23" s="65"/>
      <c r="E23" s="7">
        <v>193</v>
      </c>
      <c r="F23" s="65"/>
      <c r="G23" s="55">
        <v>183</v>
      </c>
      <c r="H23" s="8">
        <f t="shared" si="1"/>
        <v>376</v>
      </c>
      <c r="I23" s="10"/>
      <c r="J23" s="9"/>
    </row>
    <row r="24" spans="1:10" ht="15" thickBot="1" x14ac:dyDescent="0.4">
      <c r="A24" s="12">
        <v>15</v>
      </c>
      <c r="B24" s="13" t="s">
        <v>33</v>
      </c>
      <c r="C24" s="7" t="s">
        <v>18</v>
      </c>
      <c r="D24" s="65"/>
      <c r="E24" s="14">
        <v>86</v>
      </c>
      <c r="F24" s="65"/>
      <c r="G24" s="55">
        <v>62</v>
      </c>
      <c r="H24" s="15">
        <f t="shared" si="1"/>
        <v>148</v>
      </c>
      <c r="I24" s="10"/>
      <c r="J24" s="9"/>
    </row>
    <row r="25" spans="1:10" ht="15" thickBot="1" x14ac:dyDescent="0.4">
      <c r="A25" s="66" t="s">
        <v>24</v>
      </c>
      <c r="B25" s="66"/>
      <c r="C25" s="67"/>
      <c r="D25" s="16">
        <f>SUM(D17,D8)</f>
        <v>219</v>
      </c>
      <c r="E25" s="16">
        <f>SUM(E17:E24)</f>
        <v>2254</v>
      </c>
      <c r="F25" s="16">
        <f>SUM(F17,F8)</f>
        <v>212</v>
      </c>
      <c r="G25" s="19">
        <f>SUM(G17:G24)</f>
        <v>1998</v>
      </c>
      <c r="H25" s="19">
        <f>E25+G25</f>
        <v>4252</v>
      </c>
      <c r="I25" s="18"/>
      <c r="J25" s="56"/>
    </row>
    <row r="26" spans="1:10" ht="15" thickBot="1" x14ac:dyDescent="0.4">
      <c r="A26" s="20"/>
      <c r="B26" s="20"/>
      <c r="C26" s="20"/>
      <c r="D26" s="20"/>
      <c r="E26" s="21"/>
      <c r="F26" s="21"/>
      <c r="G26" s="22"/>
      <c r="H26" s="19">
        <f>SUM(H15,H25)</f>
        <v>10012</v>
      </c>
      <c r="I26" s="23" t="s">
        <v>10</v>
      </c>
      <c r="J26" s="56"/>
    </row>
    <row r="27" spans="1:10" ht="29.5" thickBot="1" x14ac:dyDescent="0.4">
      <c r="I27" s="24" t="s">
        <v>34</v>
      </c>
      <c r="J27" s="25">
        <v>52</v>
      </c>
    </row>
    <row r="28" spans="1:10" ht="29.5" thickBot="1" x14ac:dyDescent="0.4">
      <c r="I28" s="24" t="s">
        <v>60</v>
      </c>
      <c r="J28" s="25">
        <v>156</v>
      </c>
    </row>
    <row r="29" spans="1:10" ht="15" thickBot="1" x14ac:dyDescent="0.4">
      <c r="G29" s="26"/>
      <c r="H29" s="26"/>
      <c r="I29" s="27" t="s">
        <v>35</v>
      </c>
      <c r="J29" s="28"/>
    </row>
    <row r="30" spans="1:10" ht="15" thickBot="1" x14ac:dyDescent="0.4">
      <c r="I30" s="27" t="s">
        <v>61</v>
      </c>
      <c r="J30" s="28"/>
    </row>
    <row r="31" spans="1:10" x14ac:dyDescent="0.35">
      <c r="B31" s="29"/>
    </row>
    <row r="33" spans="2:6" x14ac:dyDescent="0.35">
      <c r="B33" s="30"/>
      <c r="C33" s="30"/>
      <c r="D33" s="30"/>
      <c r="E33" s="31"/>
      <c r="F33" s="31"/>
    </row>
    <row r="34" spans="2:6" x14ac:dyDescent="0.35">
      <c r="B34" s="30"/>
      <c r="C34" s="30"/>
      <c r="D34" s="30"/>
      <c r="E34" s="31"/>
      <c r="F34" s="31"/>
    </row>
  </sheetData>
  <mergeCells count="20">
    <mergeCell ref="A1:J1"/>
    <mergeCell ref="A2:I2"/>
    <mergeCell ref="A3:H3"/>
    <mergeCell ref="A4:A6"/>
    <mergeCell ref="B4:B6"/>
    <mergeCell ref="C4:C6"/>
    <mergeCell ref="D4:H4"/>
    <mergeCell ref="I4:I6"/>
    <mergeCell ref="J4:J6"/>
    <mergeCell ref="D5:E5"/>
    <mergeCell ref="A16:H16"/>
    <mergeCell ref="D17:D24"/>
    <mergeCell ref="F17:F24"/>
    <mergeCell ref="A25:C25"/>
    <mergeCell ref="F5:G5"/>
    <mergeCell ref="H5:H6"/>
    <mergeCell ref="A7:H7"/>
    <mergeCell ref="D8:D15"/>
    <mergeCell ref="F8:F15"/>
    <mergeCell ref="A15:C15"/>
  </mergeCells>
  <pageMargins left="0.7" right="0.7" top="0.75" bottom="0.75" header="0.51180555555555496" footer="0.51180555555555496"/>
  <pageSetup paperSize="9" scale="7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AF949-BC04-4976-A6F8-AC2C781396D9}">
  <sheetPr>
    <pageSetUpPr fitToPage="1"/>
  </sheetPr>
  <dimension ref="A1:H17"/>
  <sheetViews>
    <sheetView tabSelected="1" zoomScaleNormal="100" workbookViewId="0">
      <selection sqref="A1:XFD1"/>
    </sheetView>
  </sheetViews>
  <sheetFormatPr defaultColWidth="9.1796875" defaultRowHeight="14.5" x14ac:dyDescent="0.35"/>
  <cols>
    <col min="1" max="1" width="6.7265625" style="1" customWidth="1"/>
    <col min="2" max="2" width="36.26953125" style="1" customWidth="1"/>
    <col min="3" max="3" width="10.54296875" style="1" customWidth="1"/>
    <col min="4" max="5" width="14.453125" style="1" customWidth="1"/>
    <col min="6" max="6" width="12.453125" style="1" customWidth="1"/>
    <col min="7" max="7" width="18.54296875" style="1" customWidth="1"/>
    <col min="8" max="8" width="15.26953125" style="1" customWidth="1"/>
    <col min="9" max="1026" width="8.7265625" style="1" customWidth="1"/>
    <col min="1027" max="16384" width="9.1796875" style="1"/>
  </cols>
  <sheetData>
    <row r="1" spans="1:8" x14ac:dyDescent="0.35">
      <c r="A1" s="33" t="s">
        <v>65</v>
      </c>
    </row>
    <row r="3" spans="1:8" ht="15.5" x14ac:dyDescent="0.35">
      <c r="A3" s="86" t="s">
        <v>0</v>
      </c>
      <c r="B3" s="87"/>
      <c r="C3" s="87"/>
      <c r="D3" s="87"/>
      <c r="E3" s="87"/>
      <c r="F3" s="88"/>
    </row>
    <row r="4" spans="1:8" s="35" customFormat="1" ht="15" customHeight="1" x14ac:dyDescent="0.35">
      <c r="A4" s="89" t="s">
        <v>2</v>
      </c>
      <c r="B4" s="89" t="s">
        <v>36</v>
      </c>
      <c r="C4" s="84" t="s">
        <v>37</v>
      </c>
      <c r="D4" s="89" t="s">
        <v>38</v>
      </c>
      <c r="E4" s="89"/>
      <c r="F4" s="89"/>
      <c r="G4" s="84" t="s">
        <v>39</v>
      </c>
      <c r="H4" s="84" t="s">
        <v>40</v>
      </c>
    </row>
    <row r="5" spans="1:8" s="35" customFormat="1" x14ac:dyDescent="0.35">
      <c r="A5" s="89"/>
      <c r="B5" s="89"/>
      <c r="C5" s="84"/>
      <c r="D5" s="34" t="s">
        <v>8</v>
      </c>
      <c r="E5" s="34" t="s">
        <v>9</v>
      </c>
      <c r="F5" s="34" t="s">
        <v>24</v>
      </c>
      <c r="G5" s="84"/>
      <c r="H5" s="84"/>
    </row>
    <row r="6" spans="1:8" x14ac:dyDescent="0.35">
      <c r="A6" s="36">
        <v>1</v>
      </c>
      <c r="B6" s="36" t="s">
        <v>41</v>
      </c>
      <c r="C6" s="36"/>
      <c r="D6" s="37">
        <v>162</v>
      </c>
      <c r="E6" s="38">
        <v>176</v>
      </c>
      <c r="F6" s="37">
        <f>SUM(D6:E6)</f>
        <v>338</v>
      </c>
      <c r="G6" s="36"/>
      <c r="H6" s="36"/>
    </row>
    <row r="7" spans="1:8" ht="15" thickBot="1" x14ac:dyDescent="0.4">
      <c r="A7" s="36">
        <v>2</v>
      </c>
      <c r="B7" s="36" t="s">
        <v>42</v>
      </c>
      <c r="C7" s="36"/>
      <c r="D7" s="37">
        <v>30</v>
      </c>
      <c r="E7" s="38">
        <v>30</v>
      </c>
      <c r="F7" s="37">
        <f>SUM(D7:E7)</f>
        <v>60</v>
      </c>
      <c r="G7" s="36"/>
      <c r="H7" s="39"/>
    </row>
    <row r="8" spans="1:8" ht="15" thickBot="1" x14ac:dyDescent="0.4">
      <c r="A8" s="85" t="s">
        <v>24</v>
      </c>
      <c r="B8" s="85"/>
      <c r="C8" s="85"/>
      <c r="D8" s="40">
        <f>SUM(D6:D7)</f>
        <v>192</v>
      </c>
      <c r="E8" s="40">
        <f t="shared" ref="E8:F8" si="0">SUM(E6:E7)</f>
        <v>206</v>
      </c>
      <c r="F8" s="40">
        <f t="shared" si="0"/>
        <v>398</v>
      </c>
      <c r="G8" s="41"/>
      <c r="H8" s="42"/>
    </row>
    <row r="9" spans="1:8" ht="29.5" thickBot="1" x14ac:dyDescent="0.4">
      <c r="A9" s="30"/>
      <c r="B9" s="30"/>
      <c r="C9" s="30"/>
      <c r="D9" s="30"/>
      <c r="E9" s="30"/>
      <c r="F9" s="30"/>
      <c r="G9" s="43" t="s">
        <v>34</v>
      </c>
      <c r="H9" s="44">
        <v>52</v>
      </c>
    </row>
    <row r="10" spans="1:8" ht="15" thickBot="1" x14ac:dyDescent="0.4">
      <c r="A10" s="30"/>
      <c r="B10" s="30"/>
      <c r="C10" s="30"/>
      <c r="D10" s="30"/>
      <c r="E10" s="30"/>
      <c r="F10" s="30"/>
      <c r="G10" s="24" t="s">
        <v>62</v>
      </c>
      <c r="H10" s="25">
        <v>156</v>
      </c>
    </row>
    <row r="11" spans="1:8" ht="15" thickBot="1" x14ac:dyDescent="0.4">
      <c r="A11" s="30"/>
      <c r="B11" s="30"/>
      <c r="C11" s="30"/>
      <c r="D11" s="30"/>
      <c r="E11" s="30"/>
      <c r="F11" s="30"/>
      <c r="G11" s="27" t="s">
        <v>35</v>
      </c>
      <c r="H11" s="28"/>
    </row>
    <row r="12" spans="1:8" ht="15" thickBot="1" x14ac:dyDescent="0.4">
      <c r="A12" s="30"/>
      <c r="B12" s="30"/>
      <c r="C12" s="30"/>
      <c r="D12" s="30"/>
      <c r="E12" s="30"/>
      <c r="F12" s="30"/>
      <c r="G12" s="27" t="s">
        <v>61</v>
      </c>
      <c r="H12" s="28"/>
    </row>
    <row r="13" spans="1:8" x14ac:dyDescent="0.35">
      <c r="A13" s="30"/>
      <c r="C13" s="30"/>
      <c r="D13" s="30"/>
      <c r="E13" s="30"/>
      <c r="F13" s="30"/>
      <c r="G13" s="30"/>
      <c r="H13" s="30"/>
    </row>
    <row r="14" spans="1:8" x14ac:dyDescent="0.35">
      <c r="A14" s="30"/>
      <c r="B14" s="29"/>
      <c r="C14" s="30"/>
      <c r="D14" s="30"/>
      <c r="E14" s="30"/>
      <c r="F14" s="30"/>
      <c r="G14" s="30"/>
      <c r="H14" s="30"/>
    </row>
    <row r="15" spans="1:8" x14ac:dyDescent="0.35">
      <c r="A15" s="30"/>
      <c r="C15" s="45"/>
      <c r="D15" s="30"/>
      <c r="E15" s="30"/>
      <c r="F15" s="30"/>
      <c r="G15" s="30"/>
      <c r="H15" s="30"/>
    </row>
    <row r="16" spans="1:8" x14ac:dyDescent="0.35">
      <c r="A16" s="30"/>
      <c r="B16" s="30"/>
      <c r="C16" s="45"/>
      <c r="D16" s="30"/>
      <c r="E16" s="30"/>
      <c r="F16" s="30"/>
      <c r="G16" s="30"/>
      <c r="H16" s="30"/>
    </row>
    <row r="17" spans="3:3" x14ac:dyDescent="0.35">
      <c r="C17" s="46"/>
    </row>
  </sheetData>
  <mergeCells count="8">
    <mergeCell ref="H4:H5"/>
    <mergeCell ref="A8:C8"/>
    <mergeCell ref="A3:F3"/>
    <mergeCell ref="A4:A5"/>
    <mergeCell ref="B4:B5"/>
    <mergeCell ref="C4:C5"/>
    <mergeCell ref="D4:F4"/>
    <mergeCell ref="G4:G5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2152-F383-45A3-BA2F-66BB8A6BFF3F}">
  <dimension ref="A1:E26"/>
  <sheetViews>
    <sheetView zoomScaleNormal="100" workbookViewId="0">
      <selection sqref="A1:XFD1"/>
    </sheetView>
  </sheetViews>
  <sheetFormatPr defaultColWidth="9.1796875" defaultRowHeight="14.5" x14ac:dyDescent="0.35"/>
  <cols>
    <col min="1" max="1" width="4" style="1" customWidth="1"/>
    <col min="2" max="2" width="69.453125" style="1" customWidth="1"/>
    <col min="3" max="3" width="15.1796875" style="1" customWidth="1"/>
    <col min="4" max="4" width="15.81640625" style="1" customWidth="1"/>
    <col min="5" max="5" width="13.7265625" style="1" customWidth="1"/>
    <col min="6" max="1026" width="8.7265625" style="1" customWidth="1"/>
    <col min="1027" max="16384" width="9.1796875" style="1"/>
  </cols>
  <sheetData>
    <row r="1" spans="1:5" x14ac:dyDescent="0.35">
      <c r="A1" s="90" t="s">
        <v>66</v>
      </c>
      <c r="B1" s="90"/>
      <c r="C1" s="90"/>
      <c r="D1" s="90"/>
    </row>
    <row r="2" spans="1:5" x14ac:dyDescent="0.35">
      <c r="A2" s="32"/>
      <c r="D2" s="32"/>
    </row>
    <row r="3" spans="1:5" x14ac:dyDescent="0.35">
      <c r="A3" s="91" t="s">
        <v>0</v>
      </c>
      <c r="B3" s="91"/>
      <c r="C3" s="91"/>
      <c r="D3" s="91"/>
      <c r="E3" s="91"/>
    </row>
    <row r="4" spans="1:5" s="2" customFormat="1" x14ac:dyDescent="0.35">
      <c r="A4" s="47" t="s">
        <v>2</v>
      </c>
      <c r="B4" s="47" t="s">
        <v>43</v>
      </c>
      <c r="C4" s="47" t="s">
        <v>44</v>
      </c>
      <c r="D4" s="48" t="s">
        <v>45</v>
      </c>
      <c r="E4" s="49" t="s">
        <v>63</v>
      </c>
    </row>
    <row r="5" spans="1:5" x14ac:dyDescent="0.35">
      <c r="A5" s="37">
        <v>1</v>
      </c>
      <c r="B5" s="36" t="s">
        <v>46</v>
      </c>
      <c r="C5" s="38">
        <v>500</v>
      </c>
      <c r="D5" s="58"/>
      <c r="E5" s="57"/>
    </row>
    <row r="6" spans="1:5" x14ac:dyDescent="0.35">
      <c r="A6" s="37">
        <v>2</v>
      </c>
      <c r="B6" s="36" t="s">
        <v>47</v>
      </c>
      <c r="C6" s="38">
        <v>2</v>
      </c>
      <c r="D6" s="58"/>
      <c r="E6" s="57"/>
    </row>
    <row r="7" spans="1:5" x14ac:dyDescent="0.35">
      <c r="A7" s="37">
        <v>3</v>
      </c>
      <c r="B7" s="36" t="s">
        <v>48</v>
      </c>
      <c r="C7" s="38">
        <v>2</v>
      </c>
      <c r="D7" s="58"/>
      <c r="E7" s="57"/>
    </row>
    <row r="8" spans="1:5" x14ac:dyDescent="0.35">
      <c r="A8" s="37">
        <v>4</v>
      </c>
      <c r="B8" s="36" t="s">
        <v>49</v>
      </c>
      <c r="C8" s="38">
        <v>2</v>
      </c>
      <c r="D8" s="58"/>
      <c r="E8" s="57"/>
    </row>
    <row r="9" spans="1:5" x14ac:dyDescent="0.35">
      <c r="A9" s="37">
        <v>5</v>
      </c>
      <c r="B9" s="36" t="s">
        <v>50</v>
      </c>
      <c r="C9" s="38">
        <v>2</v>
      </c>
      <c r="D9" s="58"/>
      <c r="E9" s="57"/>
    </row>
    <row r="10" spans="1:5" x14ac:dyDescent="0.35">
      <c r="A10" s="37">
        <v>6</v>
      </c>
      <c r="B10" s="36" t="s">
        <v>51</v>
      </c>
      <c r="C10" s="38">
        <v>150</v>
      </c>
      <c r="D10" s="58"/>
      <c r="E10" s="57"/>
    </row>
    <row r="11" spans="1:5" x14ac:dyDescent="0.35">
      <c r="A11" s="37">
        <v>7</v>
      </c>
      <c r="B11" s="36" t="s">
        <v>52</v>
      </c>
      <c r="C11" s="38">
        <v>50</v>
      </c>
      <c r="D11" s="58"/>
      <c r="E11" s="57"/>
    </row>
    <row r="12" spans="1:5" x14ac:dyDescent="0.35">
      <c r="A12" s="37">
        <v>8</v>
      </c>
      <c r="B12" s="36" t="s">
        <v>53</v>
      </c>
      <c r="C12" s="38">
        <v>35</v>
      </c>
      <c r="D12" s="58"/>
      <c r="E12" s="57"/>
    </row>
    <row r="13" spans="1:5" x14ac:dyDescent="0.35">
      <c r="A13" s="37">
        <v>9</v>
      </c>
      <c r="B13" s="36" t="s">
        <v>54</v>
      </c>
      <c r="C13" s="38">
        <v>2</v>
      </c>
      <c r="D13" s="58"/>
      <c r="E13" s="57"/>
    </row>
    <row r="14" spans="1:5" x14ac:dyDescent="0.35">
      <c r="A14" s="37">
        <v>10</v>
      </c>
      <c r="B14" s="36" t="s">
        <v>55</v>
      </c>
      <c r="C14" s="38">
        <v>2</v>
      </c>
      <c r="D14" s="58"/>
      <c r="E14" s="57"/>
    </row>
    <row r="15" spans="1:5" x14ac:dyDescent="0.35">
      <c r="A15" s="37">
        <v>11</v>
      </c>
      <c r="B15" s="36" t="s">
        <v>56</v>
      </c>
      <c r="C15" s="38">
        <v>2</v>
      </c>
      <c r="D15" s="58"/>
      <c r="E15" s="57"/>
    </row>
    <row r="16" spans="1:5" x14ac:dyDescent="0.35">
      <c r="A16" s="37">
        <v>12</v>
      </c>
      <c r="B16" s="36" t="s">
        <v>57</v>
      </c>
      <c r="C16" s="38">
        <v>60</v>
      </c>
      <c r="D16" s="58"/>
      <c r="E16" s="57"/>
    </row>
    <row r="17" spans="1:5" x14ac:dyDescent="0.35">
      <c r="A17" s="37">
        <v>13</v>
      </c>
      <c r="B17" s="36" t="s">
        <v>58</v>
      </c>
      <c r="C17" s="50">
        <v>2</v>
      </c>
      <c r="D17" s="59"/>
      <c r="E17" s="57"/>
    </row>
    <row r="18" spans="1:5" ht="29" x14ac:dyDescent="0.35">
      <c r="A18" s="37">
        <v>14</v>
      </c>
      <c r="B18" s="51" t="s">
        <v>59</v>
      </c>
      <c r="C18" s="52">
        <v>5500</v>
      </c>
      <c r="D18" s="60"/>
      <c r="E18" s="57"/>
    </row>
    <row r="19" spans="1:5" x14ac:dyDescent="0.35">
      <c r="A19" s="30"/>
      <c r="B19" s="30"/>
      <c r="C19" s="30"/>
      <c r="D19" s="53" t="s">
        <v>10</v>
      </c>
      <c r="E19" s="57"/>
    </row>
    <row r="20" spans="1:5" x14ac:dyDescent="0.35">
      <c r="A20" s="30"/>
      <c r="C20" s="30"/>
      <c r="D20" s="30"/>
    </row>
    <row r="21" spans="1:5" x14ac:dyDescent="0.35">
      <c r="A21" s="30"/>
      <c r="B21" s="29"/>
      <c r="C21" s="30"/>
      <c r="D21" s="30"/>
    </row>
    <row r="22" spans="1:5" x14ac:dyDescent="0.35">
      <c r="A22" s="30"/>
      <c r="C22" s="30"/>
      <c r="D22" s="30"/>
    </row>
    <row r="23" spans="1:5" x14ac:dyDescent="0.35">
      <c r="A23" s="30"/>
      <c r="B23" s="30"/>
      <c r="C23" s="30"/>
      <c r="D23" s="30"/>
    </row>
    <row r="24" spans="1:5" x14ac:dyDescent="0.35">
      <c r="A24" s="30"/>
      <c r="B24" s="30"/>
      <c r="C24" s="30"/>
      <c r="D24" s="30"/>
    </row>
    <row r="25" spans="1:5" x14ac:dyDescent="0.35">
      <c r="A25" s="30"/>
      <c r="B25" s="30"/>
      <c r="C25" s="30"/>
      <c r="D25" s="30"/>
    </row>
    <row r="26" spans="1:5" x14ac:dyDescent="0.35">
      <c r="A26" s="30"/>
      <c r="B26" s="30"/>
      <c r="C26" s="30"/>
      <c r="D26" s="30"/>
    </row>
  </sheetData>
  <mergeCells count="2">
    <mergeCell ref="A1:D1"/>
    <mergeCell ref="A3:E3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074012-59b6-4f05-a321-a31fbc19d5f4" xsi:nil="true"/>
    <lcf76f155ced4ddcb4097134ff3c332f xmlns="03888de2-2a86-48a9-b92d-ea59a3f0eb49">
      <Terms xmlns="http://schemas.microsoft.com/office/infopath/2007/PartnerControls"/>
    </lcf76f155ced4ddcb4097134ff3c332f>
    <Uwagi xmlns="03888de2-2a86-48a9-b92d-ea59a3f0eb4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22749BC081254195DE9E809B712D45" ma:contentTypeVersion="19" ma:contentTypeDescription="Utwórz nowy dokument." ma:contentTypeScope="" ma:versionID="94509db8961f0c4c2ddfd22654848474">
  <xsd:schema xmlns:xsd="http://www.w3.org/2001/XMLSchema" xmlns:xs="http://www.w3.org/2001/XMLSchema" xmlns:p="http://schemas.microsoft.com/office/2006/metadata/properties" xmlns:ns2="03888de2-2a86-48a9-b92d-ea59a3f0eb49" xmlns:ns3="03074012-59b6-4f05-a321-a31fbc19d5f4" targetNamespace="http://schemas.microsoft.com/office/2006/metadata/properties" ma:root="true" ma:fieldsID="a69960355c2e9126f29f9b1128a94b2a" ns2:_="" ns3:_="">
    <xsd:import namespace="03888de2-2a86-48a9-b92d-ea59a3f0eb49"/>
    <xsd:import namespace="03074012-59b6-4f05-a321-a31fbc19d5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Uwagi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888de2-2a86-48a9-b92d-ea59a3f0eb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wagi" ma:index="12" nillable="true" ma:displayName="Uwagi" ma:internalName="Uwagi">
      <xsd:simpleType>
        <xsd:restriction base="dms:Text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5ebe6ab8-f229-48dd-bc8a-b3ab89121e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74012-59b6-4f05-a321-a31fbc19d5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2ae7317-f043-4e89-a944-17b429baf849}" ma:internalName="TaxCatchAll" ma:showField="CatchAllData" ma:web="03074012-59b6-4f05-a321-a31fbc19d5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5BD2A6-8AC2-477B-B679-A89FAB838ECF}">
  <ds:schemaRefs>
    <ds:schemaRef ds:uri="http://schemas.microsoft.com/office/2006/metadata/properties"/>
    <ds:schemaRef ds:uri="http://schemas.microsoft.com/office/infopath/2007/PartnerControls"/>
    <ds:schemaRef ds:uri="03074012-59b6-4f05-a321-a31fbc19d5f4"/>
    <ds:schemaRef ds:uri="03888de2-2a86-48a9-b92d-ea59a3f0eb49"/>
  </ds:schemaRefs>
</ds:datastoreItem>
</file>

<file path=customXml/itemProps2.xml><?xml version="1.0" encoding="utf-8"?>
<ds:datastoreItem xmlns:ds="http://schemas.openxmlformats.org/officeDocument/2006/customXml" ds:itemID="{EF36C59F-3323-4A60-87C5-E4E7B1634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888de2-2a86-48a9-b92d-ea59a3f0eb49"/>
    <ds:schemaRef ds:uri="03074012-59b6-4f05-a321-a31fbc19d5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A5151F-3DC9-4F0D-A71E-6EF51E2478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Załacznik nr 1a</vt:lpstr>
      <vt:lpstr>załącznik nr 1b</vt:lpstr>
      <vt:lpstr>załącznik nr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Przytomska Angelika (TD OLG)</dc:creator>
  <cp:lastModifiedBy>Bąk Piotr (TD CEN)</cp:lastModifiedBy>
  <dcterms:created xsi:type="dcterms:W3CDTF">2015-06-05T18:19:34Z</dcterms:created>
  <dcterms:modified xsi:type="dcterms:W3CDTF">2025-06-24T10:22:37Z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0x010100E222749BC081254195DE9E809B712D45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