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hendel\Desktop\w toku\RUZ 51. Odpady 11 części\SWZ\"/>
    </mc:Choice>
  </mc:AlternateContent>
  <xr:revisionPtr revIDLastSave="0" documentId="13_ncr:1_{285CA08A-34D5-4873-91BD-92E91903D655}" xr6:coauthVersionLast="47" xr6:coauthVersionMax="47" xr10:uidLastSave="{00000000-0000-0000-0000-000000000000}"/>
  <bookViews>
    <workbookView xWindow="-110" yWindow="-110" windowWidth="19420" windowHeight="11620" xr2:uid="{EEAD1316-DA69-4B14-8C1E-15A1CBE9A81E}"/>
  </bookViews>
  <sheets>
    <sheet name="Arkusz1" sheetId="1" r:id="rId1"/>
  </sheets>
  <definedNames>
    <definedName name="_xlnm.Print_Area" localSheetId="0">Arkusz1!$A$1:$L$15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1" l="1"/>
  <c r="J8" i="1"/>
  <c r="J3" i="1" l="1"/>
  <c r="L3" i="1" s="1"/>
  <c r="J4" i="1"/>
  <c r="L4" i="1" s="1"/>
  <c r="J5" i="1"/>
  <c r="L5" i="1" s="1"/>
  <c r="J6" i="1"/>
  <c r="L6" i="1"/>
  <c r="J7" i="1"/>
  <c r="L7" i="1" s="1"/>
  <c r="L8" i="1"/>
  <c r="L9" i="1"/>
  <c r="J10" i="1"/>
  <c r="L10" i="1" s="1"/>
  <c r="J11" i="1"/>
  <c r="L11" i="1" s="1"/>
  <c r="J12" i="1"/>
  <c r="L12" i="1" s="1"/>
  <c r="J13" i="1"/>
  <c r="L13" i="1" s="1"/>
  <c r="J14" i="1"/>
  <c r="L14" i="1" s="1"/>
  <c r="L15" i="1" l="1"/>
</calcChain>
</file>

<file path=xl/sharedStrings.xml><?xml version="1.0" encoding="utf-8"?>
<sst xmlns="http://schemas.openxmlformats.org/spreadsheetml/2006/main" count="54" uniqueCount="42">
  <si>
    <t>Lp.</t>
  </si>
  <si>
    <t>Lokalizacja</t>
  </si>
  <si>
    <t>Kod odpadu</t>
  </si>
  <si>
    <t>Pojemność pojemnika/ kontenera</t>
  </si>
  <si>
    <t xml:space="preserve">Podane ilości nie zostaną przeniesione do Umowy. </t>
  </si>
  <si>
    <t>UWAGA - szacowane ilości przewidywanych wywozów i dzierżawy
 pojemników  w powyższej tabeli zostały podane wyłącznie na potrzeby wyceny usług  i porównania ofert.</t>
  </si>
  <si>
    <t>1100 l</t>
  </si>
  <si>
    <t>120l</t>
  </si>
  <si>
    <t>Ilość pojemników</t>
  </si>
  <si>
    <t>Szacowana częstotliwość odbiorów na miesiąc</t>
  </si>
  <si>
    <t>Szacowana ilość wywozów w ciagu 12 m-cy</t>
  </si>
  <si>
    <t>Razem wartość oferty</t>
  </si>
  <si>
    <t>240 I</t>
  </si>
  <si>
    <t>1100l</t>
  </si>
  <si>
    <t>3X w miesiącu lub częściej na zgłoszenie telefoniczne</t>
  </si>
  <si>
    <t>1100 I</t>
  </si>
  <si>
    <t xml:space="preserve">2 X w roku na zgłoszenie telefoniczne </t>
  </si>
  <si>
    <t>Szacowana ilość Mg</t>
  </si>
  <si>
    <t xml:space="preserve">Jednorazowa cena netto za dzierżawę i wywóz jednego pojemnika </t>
  </si>
  <si>
    <t>Cena netto za  dzierżawę  pojemnika/ kontenera 
za 1 miesiąc (przy braku odbiorów)</t>
  </si>
  <si>
    <r>
      <t xml:space="preserve">Wartość odbioru odpadów  za 1 rok w zł netto
</t>
    </r>
    <r>
      <rPr>
        <sz val="9"/>
        <rFont val="Arial"/>
        <family val="2"/>
        <charset val="238"/>
      </rPr>
      <t>(7x9)</t>
    </r>
  </si>
  <si>
    <r>
      <t xml:space="preserve">Wartość odbioru odpadów wraz 
z kosztem dzierżawy pojemnika 
</t>
    </r>
    <r>
      <rPr>
        <sz val="9"/>
        <rFont val="Arial"/>
        <family val="2"/>
        <charset val="238"/>
      </rPr>
      <t>(10+11)</t>
    </r>
  </si>
  <si>
    <t>20 01 08 - odpady BIO (kuchenne ulegające biodegradacji)</t>
  </si>
  <si>
    <t xml:space="preserve">20 01 99 - Inne nie wymienione frakcje zbierane w sposób selektywny - Metale i tworzywa sztuczne </t>
  </si>
  <si>
    <t>20 03 01 - niesegregowane (zmieszane) odpady komunalne,</t>
  </si>
  <si>
    <t>20 01 02 - szkło</t>
  </si>
  <si>
    <t>20 01 01 - papier i tektura</t>
  </si>
  <si>
    <t>20 02 01 - odpady ulegające biodgradacji</t>
  </si>
  <si>
    <t>20 03 07 - Odpady wielkogabarytowe</t>
  </si>
  <si>
    <t>Teren Elektrociepłowni Bielskiej EC2  Czechowice - Dziedzice, ul. Legionów 243a</t>
  </si>
  <si>
    <t>Oczysczalnia Ściekó Przemysłowych Czechowice - Dziedzice zlokalizowana od strony ul. Orzeszkowej</t>
  </si>
  <si>
    <t>20 03 01 - niesegregowane (zmieszane) odpady komunalne</t>
  </si>
  <si>
    <t>240 l</t>
  </si>
  <si>
    <t>7m3 typu otwartego/cena zł netto/ za 1 Mg</t>
  </si>
  <si>
    <t>1X w miesiącu lub częściej na zgłoszenie telefoniczne</t>
  </si>
  <si>
    <t>3 X w miesiącu lub częściej na zgłoszenie telefoniczne</t>
  </si>
  <si>
    <t>co drugi miesiąc lub częściej na zgłoszenie telefoniczne</t>
  </si>
  <si>
    <t>2 X w miesiącu lub częściej na zgłoszenie telefoniczne</t>
  </si>
  <si>
    <t xml:space="preserve">1 X w roku na zgłoszenie telefoniczne </t>
  </si>
  <si>
    <t>raz na dwa miesiące lub częściej na zgłoszenie telefoniczne</t>
  </si>
  <si>
    <t>2 X w roku lub częściej na zgłoszenie telefoniczne</t>
  </si>
  <si>
    <t>Wartość z komórki L15  należy wpisać w Formularzu elektronicznym SWOZ.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</si>
</sst>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theme="1"/>
      <name val="Aptos Narrow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1" fillId="0" borderId="1" xfId="0" applyNumberFormat="1" applyFont="1" applyBorder="1" applyAlignment="1" applyProtection="1">
      <alignment horizontal="right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7" fillId="0" borderId="0" xfId="0" applyFont="1" applyProtection="1"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164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0" fontId="1" fillId="0" borderId="3" xfId="0" applyFont="1" applyBorder="1" applyProtection="1"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1" fillId="0" borderId="4" xfId="0" applyFont="1" applyBorder="1" applyProtection="1"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164" fontId="1" fillId="0" borderId="4" xfId="0" applyNumberFormat="1" applyFont="1" applyBorder="1" applyAlignment="1" applyProtection="1">
      <alignment horizontal="center" vertical="center"/>
      <protection locked="0"/>
    </xf>
    <xf numFmtId="164" fontId="1" fillId="0" borderId="5" xfId="0" applyNumberFormat="1" applyFont="1" applyBorder="1" applyProtection="1">
      <protection locked="0"/>
    </xf>
    <xf numFmtId="164" fontId="2" fillId="0" borderId="5" xfId="0" applyNumberFormat="1" applyFont="1" applyBorder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vertical="center"/>
      <protection locked="0"/>
    </xf>
    <xf numFmtId="0" fontId="1" fillId="2" borderId="0" xfId="0" applyFont="1" applyFill="1" applyProtection="1">
      <protection locked="0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 textRotation="90" wrapText="1"/>
    </xf>
    <xf numFmtId="0" fontId="1" fillId="0" borderId="1" xfId="0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 textRotation="90" wrapText="1"/>
    </xf>
    <xf numFmtId="0" fontId="1" fillId="0" borderId="7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 textRotation="90" wrapText="1"/>
    </xf>
  </cellXfs>
  <cellStyles count="1">
    <cellStyle name="Normalny" xfId="0" builtinId="0"/>
  </cellStyles>
  <dxfs count="2"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A00D0-A792-4E48-8F0D-75856C152FB7}">
  <sheetPr>
    <pageSetUpPr fitToPage="1"/>
  </sheetPr>
  <dimension ref="A1:L18"/>
  <sheetViews>
    <sheetView tabSelected="1" topLeftCell="A5" workbookViewId="0">
      <selection activeCell="G8" sqref="G8"/>
    </sheetView>
  </sheetViews>
  <sheetFormatPr defaultColWidth="8.90625" defaultRowHeight="12.5" x14ac:dyDescent="0.25"/>
  <cols>
    <col min="1" max="1" width="4.36328125" style="7" customWidth="1"/>
    <col min="2" max="2" width="11.6328125" style="7" customWidth="1"/>
    <col min="3" max="3" width="18.6328125" style="7" customWidth="1"/>
    <col min="4" max="4" width="10.90625" style="7" customWidth="1"/>
    <col min="5" max="5" width="12" style="7" customWidth="1"/>
    <col min="6" max="6" width="16.6328125" style="7" customWidth="1"/>
    <col min="7" max="8" width="13.08984375" style="7" customWidth="1"/>
    <col min="9" max="9" width="14.36328125" style="7" customWidth="1"/>
    <col min="10" max="10" width="16.453125" style="7" customWidth="1"/>
    <col min="11" max="11" width="13.6328125" style="7" customWidth="1"/>
    <col min="12" max="12" width="15" style="7" customWidth="1"/>
    <col min="13" max="16384" width="8.90625" style="7"/>
  </cols>
  <sheetData>
    <row r="1" spans="1:12" s="3" customFormat="1" ht="80.5" x14ac:dyDescent="0.25">
      <c r="A1" s="17" t="s">
        <v>0</v>
      </c>
      <c r="B1" s="17" t="s">
        <v>1</v>
      </c>
      <c r="C1" s="18" t="s">
        <v>2</v>
      </c>
      <c r="D1" s="18" t="s">
        <v>8</v>
      </c>
      <c r="E1" s="18" t="s">
        <v>3</v>
      </c>
      <c r="F1" s="19" t="s">
        <v>9</v>
      </c>
      <c r="G1" s="20" t="s">
        <v>10</v>
      </c>
      <c r="H1" s="19" t="s">
        <v>17</v>
      </c>
      <c r="I1" s="2" t="s">
        <v>18</v>
      </c>
      <c r="J1" s="2" t="s">
        <v>20</v>
      </c>
      <c r="K1" s="2" t="s">
        <v>19</v>
      </c>
      <c r="L1" s="2" t="s">
        <v>21</v>
      </c>
    </row>
    <row r="2" spans="1:12" s="5" customFormat="1" x14ac:dyDescent="0.2">
      <c r="A2" s="21">
        <v>1</v>
      </c>
      <c r="B2" s="21">
        <v>2</v>
      </c>
      <c r="C2" s="21">
        <v>3</v>
      </c>
      <c r="D2" s="21">
        <v>4</v>
      </c>
      <c r="E2" s="21">
        <v>5</v>
      </c>
      <c r="F2" s="21">
        <v>6</v>
      </c>
      <c r="G2" s="21">
        <v>7</v>
      </c>
      <c r="H2" s="21">
        <v>8</v>
      </c>
      <c r="I2" s="4">
        <v>9</v>
      </c>
      <c r="J2" s="4">
        <v>10</v>
      </c>
      <c r="K2" s="4">
        <v>11</v>
      </c>
      <c r="L2" s="4">
        <v>12</v>
      </c>
    </row>
    <row r="3" spans="1:12" s="5" customFormat="1" ht="50" customHeight="1" x14ac:dyDescent="0.2">
      <c r="A3" s="22">
        <v>1</v>
      </c>
      <c r="B3" s="23" t="s">
        <v>29</v>
      </c>
      <c r="C3" s="24" t="s">
        <v>22</v>
      </c>
      <c r="D3" s="21">
        <v>1</v>
      </c>
      <c r="E3" s="25" t="s">
        <v>12</v>
      </c>
      <c r="F3" s="25" t="s">
        <v>34</v>
      </c>
      <c r="G3" s="21">
        <v>16</v>
      </c>
      <c r="H3" s="26"/>
      <c r="I3" s="1"/>
      <c r="J3" s="6">
        <f t="shared" ref="J3:J13" si="0">G3*I3</f>
        <v>0</v>
      </c>
      <c r="K3" s="1"/>
      <c r="L3" s="6">
        <f t="shared" ref="L3:L13" si="1">J3+K3</f>
        <v>0</v>
      </c>
    </row>
    <row r="4" spans="1:12" s="5" customFormat="1" ht="50" customHeight="1" x14ac:dyDescent="0.2">
      <c r="A4" s="27"/>
      <c r="B4" s="28"/>
      <c r="C4" s="24" t="s">
        <v>23</v>
      </c>
      <c r="D4" s="21">
        <v>1</v>
      </c>
      <c r="E4" s="25" t="s">
        <v>13</v>
      </c>
      <c r="F4" s="25" t="s">
        <v>35</v>
      </c>
      <c r="G4" s="21">
        <v>42</v>
      </c>
      <c r="H4" s="26"/>
      <c r="I4" s="1"/>
      <c r="J4" s="6">
        <f t="shared" si="0"/>
        <v>0</v>
      </c>
      <c r="K4" s="1"/>
      <c r="L4" s="6">
        <f t="shared" si="1"/>
        <v>0</v>
      </c>
    </row>
    <row r="5" spans="1:12" s="5" customFormat="1" ht="50" customHeight="1" x14ac:dyDescent="0.2">
      <c r="A5" s="27"/>
      <c r="B5" s="28"/>
      <c r="C5" s="24" t="s">
        <v>24</v>
      </c>
      <c r="D5" s="21">
        <v>1</v>
      </c>
      <c r="E5" s="25" t="s">
        <v>6</v>
      </c>
      <c r="F5" s="25" t="s">
        <v>14</v>
      </c>
      <c r="G5" s="21">
        <v>44</v>
      </c>
      <c r="H5" s="26"/>
      <c r="I5" s="1"/>
      <c r="J5" s="6">
        <f t="shared" si="0"/>
        <v>0</v>
      </c>
      <c r="K5" s="1"/>
      <c r="L5" s="6">
        <f t="shared" si="1"/>
        <v>0</v>
      </c>
    </row>
    <row r="6" spans="1:12" s="5" customFormat="1" ht="50" customHeight="1" x14ac:dyDescent="0.2">
      <c r="A6" s="27"/>
      <c r="B6" s="28"/>
      <c r="C6" s="24" t="s">
        <v>25</v>
      </c>
      <c r="D6" s="21">
        <v>1</v>
      </c>
      <c r="E6" s="25" t="s">
        <v>32</v>
      </c>
      <c r="F6" s="25" t="s">
        <v>36</v>
      </c>
      <c r="G6" s="21">
        <v>14</v>
      </c>
      <c r="H6" s="26"/>
      <c r="I6" s="1"/>
      <c r="J6" s="6">
        <f t="shared" si="0"/>
        <v>0</v>
      </c>
      <c r="K6" s="1"/>
      <c r="L6" s="6">
        <f t="shared" si="1"/>
        <v>0</v>
      </c>
    </row>
    <row r="7" spans="1:12" s="5" customFormat="1" ht="50" customHeight="1" x14ac:dyDescent="0.2">
      <c r="A7" s="27"/>
      <c r="B7" s="28"/>
      <c r="C7" s="24" t="s">
        <v>26</v>
      </c>
      <c r="D7" s="21">
        <v>1</v>
      </c>
      <c r="E7" s="25" t="s">
        <v>15</v>
      </c>
      <c r="F7" s="25" t="s">
        <v>37</v>
      </c>
      <c r="G7" s="21">
        <v>28</v>
      </c>
      <c r="H7" s="26"/>
      <c r="I7" s="1"/>
      <c r="J7" s="6">
        <f t="shared" si="0"/>
        <v>0</v>
      </c>
      <c r="K7" s="1"/>
      <c r="L7" s="6">
        <f t="shared" si="1"/>
        <v>0</v>
      </c>
    </row>
    <row r="8" spans="1:12" s="5" customFormat="1" ht="50" customHeight="1" x14ac:dyDescent="0.2">
      <c r="A8" s="27"/>
      <c r="B8" s="28"/>
      <c r="C8" s="24" t="s">
        <v>27</v>
      </c>
      <c r="D8" s="21">
        <v>1</v>
      </c>
      <c r="E8" s="25" t="s">
        <v>33</v>
      </c>
      <c r="F8" s="25" t="s">
        <v>16</v>
      </c>
      <c r="G8" s="26"/>
      <c r="H8" s="21">
        <v>3</v>
      </c>
      <c r="I8" s="1"/>
      <c r="J8" s="6">
        <f>H8*I8</f>
        <v>0</v>
      </c>
      <c r="K8" s="26"/>
      <c r="L8" s="6">
        <f t="shared" si="1"/>
        <v>0</v>
      </c>
    </row>
    <row r="9" spans="1:12" s="5" customFormat="1" ht="50" customHeight="1" x14ac:dyDescent="0.2">
      <c r="A9" s="29"/>
      <c r="B9" s="30"/>
      <c r="C9" s="24" t="s">
        <v>28</v>
      </c>
      <c r="D9" s="21">
        <v>1</v>
      </c>
      <c r="E9" s="25" t="s">
        <v>33</v>
      </c>
      <c r="F9" s="25" t="s">
        <v>38</v>
      </c>
      <c r="G9" s="26"/>
      <c r="H9" s="21">
        <v>3</v>
      </c>
      <c r="I9" s="1"/>
      <c r="J9" s="6">
        <f>H9*I9</f>
        <v>0</v>
      </c>
      <c r="K9" s="26"/>
      <c r="L9" s="6">
        <f t="shared" si="1"/>
        <v>0</v>
      </c>
    </row>
    <row r="10" spans="1:12" s="5" customFormat="1" ht="58.5" customHeight="1" x14ac:dyDescent="0.2">
      <c r="A10" s="22">
        <v>2</v>
      </c>
      <c r="B10" s="23" t="s">
        <v>30</v>
      </c>
      <c r="C10" s="24" t="s">
        <v>22</v>
      </c>
      <c r="D10" s="21">
        <v>1</v>
      </c>
      <c r="E10" s="25" t="s">
        <v>7</v>
      </c>
      <c r="F10" s="25" t="s">
        <v>39</v>
      </c>
      <c r="G10" s="21">
        <v>6</v>
      </c>
      <c r="H10" s="26"/>
      <c r="I10" s="1"/>
      <c r="J10" s="6">
        <f t="shared" si="0"/>
        <v>0</v>
      </c>
      <c r="K10" s="1"/>
      <c r="L10" s="6">
        <f t="shared" si="1"/>
        <v>0</v>
      </c>
    </row>
    <row r="11" spans="1:12" s="5" customFormat="1" ht="68" customHeight="1" x14ac:dyDescent="0.2">
      <c r="A11" s="27"/>
      <c r="B11" s="28"/>
      <c r="C11" s="24" t="s">
        <v>23</v>
      </c>
      <c r="D11" s="21">
        <v>1</v>
      </c>
      <c r="E11" s="25" t="s">
        <v>7</v>
      </c>
      <c r="F11" s="25" t="s">
        <v>39</v>
      </c>
      <c r="G11" s="21">
        <v>6</v>
      </c>
      <c r="H11" s="26"/>
      <c r="I11" s="1"/>
      <c r="J11" s="6">
        <f t="shared" si="0"/>
        <v>0</v>
      </c>
      <c r="K11" s="1"/>
      <c r="L11" s="6">
        <f t="shared" si="1"/>
        <v>0</v>
      </c>
    </row>
    <row r="12" spans="1:12" s="5" customFormat="1" ht="50" customHeight="1" x14ac:dyDescent="0.2">
      <c r="A12" s="27"/>
      <c r="B12" s="28"/>
      <c r="C12" s="24" t="s">
        <v>31</v>
      </c>
      <c r="D12" s="21">
        <v>1</v>
      </c>
      <c r="E12" s="25" t="s">
        <v>7</v>
      </c>
      <c r="F12" s="25" t="s">
        <v>39</v>
      </c>
      <c r="G12" s="21">
        <v>6</v>
      </c>
      <c r="H12" s="26"/>
      <c r="I12" s="1"/>
      <c r="J12" s="6">
        <f t="shared" si="0"/>
        <v>0</v>
      </c>
      <c r="K12" s="1"/>
      <c r="L12" s="6">
        <f t="shared" si="1"/>
        <v>0</v>
      </c>
    </row>
    <row r="13" spans="1:12" s="5" customFormat="1" ht="50" customHeight="1" x14ac:dyDescent="0.2">
      <c r="A13" s="27"/>
      <c r="B13" s="28"/>
      <c r="C13" s="24" t="s">
        <v>25</v>
      </c>
      <c r="D13" s="21">
        <v>1</v>
      </c>
      <c r="E13" s="25" t="s">
        <v>7</v>
      </c>
      <c r="F13" s="25" t="s">
        <v>40</v>
      </c>
      <c r="G13" s="21">
        <v>2</v>
      </c>
      <c r="H13" s="26"/>
      <c r="I13" s="1"/>
      <c r="J13" s="6">
        <f t="shared" si="0"/>
        <v>0</v>
      </c>
      <c r="K13" s="1"/>
      <c r="L13" s="6">
        <f t="shared" si="1"/>
        <v>0</v>
      </c>
    </row>
    <row r="14" spans="1:12" ht="50" x14ac:dyDescent="0.25">
      <c r="A14" s="29"/>
      <c r="B14" s="30"/>
      <c r="C14" s="24" t="s">
        <v>26</v>
      </c>
      <c r="D14" s="21">
        <v>1</v>
      </c>
      <c r="E14" s="25" t="s">
        <v>7</v>
      </c>
      <c r="F14" s="25" t="s">
        <v>40</v>
      </c>
      <c r="G14" s="21">
        <v>2</v>
      </c>
      <c r="H14" s="26"/>
      <c r="I14" s="1"/>
      <c r="J14" s="6">
        <f t="shared" ref="J14" si="2">G14*I14</f>
        <v>0</v>
      </c>
      <c r="K14" s="1"/>
      <c r="L14" s="6">
        <f t="shared" ref="L14" si="3">J14+K14</f>
        <v>0</v>
      </c>
    </row>
    <row r="15" spans="1:12" ht="42.5" customHeight="1" x14ac:dyDescent="0.25">
      <c r="A15" s="8"/>
      <c r="B15" s="9" t="s">
        <v>11</v>
      </c>
      <c r="C15" s="10"/>
      <c r="D15" s="10"/>
      <c r="E15" s="10"/>
      <c r="F15" s="10"/>
      <c r="G15" s="10"/>
      <c r="H15" s="11"/>
      <c r="I15" s="11"/>
      <c r="J15" s="12"/>
      <c r="K15" s="13"/>
      <c r="L15" s="14">
        <f>SUM(L3:L14)</f>
        <v>0</v>
      </c>
    </row>
    <row r="16" spans="1:12" x14ac:dyDescent="0.25">
      <c r="A16" s="15" t="s">
        <v>41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</row>
    <row r="17" spans="1:12" x14ac:dyDescent="0.25">
      <c r="A17" s="16" t="s">
        <v>5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</row>
    <row r="18" spans="1:12" x14ac:dyDescent="0.25">
      <c r="A18" s="16" t="s">
        <v>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</row>
  </sheetData>
  <sheetProtection algorithmName="SHA-512" hashValue="zeWj227Zfz0ZZ/nKoCNfgNqpoxjFdWOoY3/yrDT22MIsN5utiwSlG0MRzW+RjAL/iZeJbx8Af9tOC7vyvtNFLA==" saltValue="0AHRxGL8P1LNHOtPfY9JKw==" spinCount="100000" sheet="1" objects="1" scenarios="1" formatCells="0" formatColumns="0"/>
  <mergeCells count="4">
    <mergeCell ref="B3:B9"/>
    <mergeCell ref="A3:A9"/>
    <mergeCell ref="B10:B14"/>
    <mergeCell ref="A10:A14"/>
  </mergeCells>
  <conditionalFormatting sqref="I3:I14">
    <cfRule type="expression" dxfId="1" priority="2">
      <formula>ISBLANK(I3)</formula>
    </cfRule>
  </conditionalFormatting>
  <conditionalFormatting sqref="K3:K7 K10:K14">
    <cfRule type="expression" dxfId="0" priority="1">
      <formula>ISBLANK(K3)</formula>
    </cfRule>
  </conditionalFormatting>
  <pageMargins left="0.31496062992125984" right="0.31496062992125984" top="0.47244094488188981" bottom="0.43307086614173229" header="0.19685039370078741" footer="0.15748031496062992"/>
  <pageSetup paperSize="9" scale="88" fitToHeight="0" orientation="landscape" r:id="rId1"/>
  <headerFooter>
    <oddHeader>&amp;L&amp;F &amp;CPNP/TC/06886/2024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Hendel Elżbieta (TC ZZ)</dc:creator>
  <cp:lastModifiedBy>Hendel Elżbieta (TC ZZ)</cp:lastModifiedBy>
  <cp:lastPrinted>2024-10-07T09:42:42Z</cp:lastPrinted>
  <dcterms:created xsi:type="dcterms:W3CDTF">2024-10-02T10:24:22Z</dcterms:created>
  <dcterms:modified xsi:type="dcterms:W3CDTF">2024-10-07T09:44:34Z</dcterms:modified>
</cp:coreProperties>
</file>