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P:\Rafineria\kwas_mlekowy\B-Zakupy i Zamówienia\Umowa ramowa-materiały laboratoryjne\"/>
    </mc:Choice>
  </mc:AlternateContent>
  <xr:revisionPtr revIDLastSave="0" documentId="13_ncr:1_{28F94970-CA14-49DB-8F4B-77DC945A27B6}" xr6:coauthVersionLast="47" xr6:coauthVersionMax="47" xr10:uidLastSave="{00000000-0000-0000-0000-000000000000}"/>
  <bookViews>
    <workbookView xWindow="28680" yWindow="-6195" windowWidth="29040" windowHeight="15840" xr2:uid="{86DB4E43-2611-4E61-BF06-BB1511957AC2}"/>
  </bookViews>
  <sheets>
    <sheet name="materiały pomocnicze 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3" i="1"/>
  <c r="J43" i="1" l="1"/>
  <c r="J44" i="1" s="1"/>
</calcChain>
</file>

<file path=xl/sharedStrings.xml><?xml version="1.0" encoding="utf-8"?>
<sst xmlns="http://schemas.openxmlformats.org/spreadsheetml/2006/main" count="256" uniqueCount="167">
  <si>
    <t>Lp.</t>
  </si>
  <si>
    <t>Asortyment</t>
  </si>
  <si>
    <t xml:space="preserve">Specyfikacja </t>
  </si>
  <si>
    <t>Parametry</t>
  </si>
  <si>
    <t>jm</t>
  </si>
  <si>
    <t>ASORTYMENT POMOCNICZY</t>
  </si>
  <si>
    <t xml:space="preserve">Bibuła jakościowa średnia </t>
  </si>
  <si>
    <t>45x56 cm</t>
  </si>
  <si>
    <t>op</t>
  </si>
  <si>
    <t xml:space="preserve">Koszyk aluminiowy </t>
  </si>
  <si>
    <t>256 x 152 x 152 mm</t>
  </si>
  <si>
    <t>szt.</t>
  </si>
  <si>
    <t>Łapa do biuret pojedyncza metalowa z łącznikiem</t>
  </si>
  <si>
    <t xml:space="preserve">Łapa do biuret pojedyncza metalowa z łącznikiem. </t>
  </si>
  <si>
    <t xml:space="preserve">Łącznik elementów statywu </t>
  </si>
  <si>
    <t>Łącznik elementów statywu, chromowany.</t>
  </si>
  <si>
    <t>fi 4-16</t>
  </si>
  <si>
    <t>fi 4-20</t>
  </si>
  <si>
    <t xml:space="preserve">Łapa uniwersalna </t>
  </si>
  <si>
    <t>Łapa uniwersalna żeliwna półokrągła.</t>
  </si>
  <si>
    <t>10-55 mm</t>
  </si>
  <si>
    <t xml:space="preserve">Łapa uniwersalna półokrągła. </t>
  </si>
  <si>
    <t xml:space="preserve">0-8 cm </t>
  </si>
  <si>
    <t xml:space="preserve">Szpatułka podwójna </t>
  </si>
  <si>
    <t>11 mm  x 250 mm</t>
  </si>
  <si>
    <t>Szpatułko-łyżeczka - prosta</t>
  </si>
  <si>
    <t>30 x 20 mm 31 x 23 mm</t>
  </si>
  <si>
    <t>45 x 32 mm 50 x 35 mm</t>
  </si>
  <si>
    <t>Szpatułka podwójna z małym ostrzem</t>
  </si>
  <si>
    <t>4 mm x 100 mm</t>
  </si>
  <si>
    <t xml:space="preserve">Standardowe mieszadełko </t>
  </si>
  <si>
    <t>Mieszadełka magnetyczne z teflonową powłoką.</t>
  </si>
  <si>
    <t>20 x 8 mm</t>
  </si>
  <si>
    <t>50 x 8 mm</t>
  </si>
  <si>
    <t>Mieszadełko magnetyczne Maxi</t>
  </si>
  <si>
    <t>Ciężkie, duże mieszadełka magnetyczne. Przeznaczone zwłaszcza do dużych mieszadeł, do których używa się dużych naczyń i znacznych ilości cieczy. Średnica szyi naczyń musi wynosić przynajmniej 32 mm. Silny magnes z teflonową powłoką.</t>
  </si>
  <si>
    <t>57 x 27 mm</t>
  </si>
  <si>
    <t>Mieszadełko magnetyczne trójkątne</t>
  </si>
  <si>
    <t>Trójkątne mieszadełka magnetyczne przeznaczone szczególnie do mieszania zawiesin i mediów lepkich. Trójkątny kształt zapewnia intensywne i skuteczne mieszanie.</t>
  </si>
  <si>
    <t xml:space="preserve">42 x 14 mm </t>
  </si>
  <si>
    <t xml:space="preserve">Parafilm M </t>
  </si>
  <si>
    <t xml:space="preserve">Uniwersalna folia do zabezpieczania naczyń laboratoryjnych, rozciągalna, przylegająca szczelnie, odporna na roztwory solne, kwasy nieorganiczne. </t>
  </si>
  <si>
    <t>100 mm x 75 m</t>
  </si>
  <si>
    <t>Pinceta precyzyjna standardowa</t>
  </si>
  <si>
    <t>Precyzyjna pinceta wykonana z nierdzewnej stali szlachetnej. Z wyjątkowo cienką końcówką. Nadaje się do stosowania w elektronice, mikroskopii i biologii.</t>
  </si>
  <si>
    <t>115 mm</t>
  </si>
  <si>
    <t xml:space="preserve">Bagietka magnetyczna </t>
  </si>
  <si>
    <t>Bagietka do mieszadełek magnetycznych wykonana z PTFE. Z silnym magnesem na końcu. Powłoka z PTFE.  Gładka powierzchnia, łatwa do czyszczenia. Nie powoduje kontaminacji.</t>
  </si>
  <si>
    <t xml:space="preserve">450 mm </t>
  </si>
  <si>
    <t xml:space="preserve">Statyw laboratoryjny </t>
  </si>
  <si>
    <t xml:space="preserve">Statyw na probówki odporny na wysokie temperatury (nadający się do łaźni). Dł. 900 mm. </t>
  </si>
  <si>
    <t xml:space="preserve">300 x 220 mm </t>
  </si>
  <si>
    <t xml:space="preserve">Szczotka do butelek pędzel </t>
  </si>
  <si>
    <t xml:space="preserve">Szczotka do czyszczenia probówek, butelek, zlewek, cylindrów, pipet i innych naczyń laboratoryjnych. Z mocną, naturalną szczeciną i drucianym trzonkiem. Do stosowania ze wszystkimi koncentratami czyszczącymi i środkami dezynfekującymi. Wyposażona w druciany trzonek pokryty tworzywem sztucznym, chroniący szkło przed zarysowaniami. </t>
  </si>
  <si>
    <t>50 x 90 x 210 x 350 mm</t>
  </si>
  <si>
    <t xml:space="preserve">Szczotka do probówek bawełniana </t>
  </si>
  <si>
    <t xml:space="preserve">20 x 100 x 170 x 270 mm </t>
  </si>
  <si>
    <t xml:space="preserve">Szczotka do naczyń lab. Pędzel </t>
  </si>
  <si>
    <t xml:space="preserve">30 x 100 x 155 x 300 mm </t>
  </si>
  <si>
    <t xml:space="preserve">Szczotka do naczyń lab. Bawełniana </t>
  </si>
  <si>
    <t xml:space="preserve">30 x 130 x 140 x 270 mm </t>
  </si>
  <si>
    <t>kapsle bez uchwytu</t>
  </si>
  <si>
    <t>9 na 10 średnica</t>
  </si>
  <si>
    <t xml:space="preserve">op. </t>
  </si>
  <si>
    <t>ręczniki higieniczne</t>
  </si>
  <si>
    <t>20,5 x 20,0 cm</t>
  </si>
  <si>
    <t>worki autoklawowalne</t>
  </si>
  <si>
    <t>7 l</t>
  </si>
  <si>
    <t>24 l</t>
  </si>
  <si>
    <t>40 l</t>
  </si>
  <si>
    <t>aluminiowe szalki wagowe</t>
  </si>
  <si>
    <t>100 x 7 mm</t>
  </si>
  <si>
    <t>Chwytaki do gorących przedmiotów</t>
  </si>
  <si>
    <t>Wykonany z grubej gumy silikonowej, odporny na wysokie temperatury (do ok. 200°C), pasujący do każdej wielkości dłoni. Powierzchnia chwytająca zaopatrzona w wypustki, co zabezpiecza przed ślizganiem.</t>
  </si>
  <si>
    <t>Szpatułko-łyżeczka prosta</t>
  </si>
  <si>
    <t>Szpatułko-łyżeczka, prosta, wykonana ze stali szlachetnej, posiada z jednej strony proste ostrze, a z drugiej łyżkę, autoklawowalna</t>
  </si>
  <si>
    <t>210 mm</t>
  </si>
  <si>
    <t>Szpatułko-łyżeczka z małym ostrzem</t>
  </si>
  <si>
    <t>Szpatułko-łyżeczka, z małym ostrzem, podłużna, wykonana ze stali szlachetnej, posiada z jednej strony proste ostrze, a z drugiej łyżkę, autoklawowalna</t>
  </si>
  <si>
    <t>150 mm</t>
  </si>
  <si>
    <t xml:space="preserve">Zestaw narzędzi laboratoryjnych </t>
  </si>
  <si>
    <t>Zawierający co najmniej: szpatułkę do proszków (dł. 150 mm), szpatułkę podwójną (dł. 150 mm), szpatułko-łyżeczkę (wym. 32 x 22 x 150 mm), pincetę anatomiczną prostą (dł. 130 mm).</t>
  </si>
  <si>
    <t xml:space="preserve">Taśma do kontroli sterylizacji </t>
  </si>
  <si>
    <t>Samoprzylepna taśma wskaźnikowa przeznaczona do kontroli sterylizacji parowej w autoklawie, reagująca tylko na jednoczesne działanie ciśnienia i temperatury po upływie czasu minimalnego (zmiana barwy wskaźnika z różowej na brązową w temperaturze 120ºC następuje po 20 min., a w temperaturze 134ºC po 7 min);</t>
  </si>
  <si>
    <t xml:space="preserve">50 m dł </t>
  </si>
  <si>
    <t>Igła jednorazowa</t>
  </si>
  <si>
    <t>0,80 x 50 mm</t>
  </si>
  <si>
    <t>0,45 x 25 mm</t>
  </si>
  <si>
    <t>folia aluminiowa w arkuszach</t>
  </si>
  <si>
    <t>230 x 270 mm</t>
  </si>
  <si>
    <t>folia aluminiowa</t>
  </si>
  <si>
    <t xml:space="preserve">Folia autoklawowalna. Szerokość 120 cm - gr. 0,014 mm. </t>
  </si>
  <si>
    <t>250 m</t>
  </si>
  <si>
    <t xml:space="preserve">zacisk do węży </t>
  </si>
  <si>
    <t xml:space="preserve">zacisk wg. Hoffmana </t>
  </si>
  <si>
    <t xml:space="preserve">do fi 30 </t>
  </si>
  <si>
    <t>kriopudełka na probówki</t>
  </si>
  <si>
    <t>odpowiednie dla probówek o pojemności 0,5 ml, 1,5 ml oraz 2,0 ml.</t>
  </si>
  <si>
    <t>81-100 miejscowe</t>
  </si>
  <si>
    <r>
      <t xml:space="preserve">Szpatułki wykonane ze stali szlachetnej 18/10. Posiadają dwa ostrza: zaokrąglone i proste. </t>
    </r>
    <r>
      <rPr>
        <sz val="10"/>
        <color rgb="FFFF0000"/>
        <rFont val="Aptos Narrow"/>
        <family val="2"/>
        <scheme val="minor"/>
      </rPr>
      <t>Autoklawowalna.</t>
    </r>
  </si>
  <si>
    <r>
      <t>Szpatułko-łyżeczka wykonana ze stali szlachetnej 18/10. Posiada z jednej strony proste ostrze, a z drugiej łyżkę.</t>
    </r>
    <r>
      <rPr>
        <sz val="10"/>
        <color rgb="FFFF0000"/>
        <rFont val="Aptos Narrow"/>
        <family val="2"/>
        <scheme val="minor"/>
      </rPr>
      <t xml:space="preserve"> Autoklawowalna.</t>
    </r>
  </si>
  <si>
    <r>
      <t xml:space="preserve">Szpatułko-łyżeczka wykonana ze stali szlachetnej 18/10. Posiada z jednej strony proste ostrze, a z drugiej łyżkę. </t>
    </r>
    <r>
      <rPr>
        <sz val="10"/>
        <color rgb="FFFF0000"/>
        <rFont val="Aptos Narrow"/>
        <family val="2"/>
        <scheme val="minor"/>
      </rPr>
      <t>Autoklawowalna.</t>
    </r>
  </si>
  <si>
    <r>
      <t xml:space="preserve">Szpatułka wykonana ze stali szlachetnej 18/10. Posiada dwa ostrza: zaokrąglone i proste. </t>
    </r>
    <r>
      <rPr>
        <sz val="10"/>
        <color rgb="FFFF0000"/>
        <rFont val="Aptos Narrow"/>
        <family val="2"/>
        <scheme val="minor"/>
      </rPr>
      <t>Autoklawowalna.</t>
    </r>
  </si>
  <si>
    <t xml:space="preserve">termin dostawy </t>
  </si>
  <si>
    <t>1.</t>
  </si>
  <si>
    <t xml:space="preserve">2. 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</si>
  <si>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</si>
  <si>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</si>
  <si>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</si>
  <si>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</si>
  <si>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</si>
  <si>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</si>
  <si>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</si>
  <si>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</si>
  <si>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</si>
  <si>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</si>
  <si>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</si>
  <si>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</si>
  <si>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</si>
  <si>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</si>
  <si>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</si>
  <si>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</si>
  <si>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</si>
  <si>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</si>
  <si>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</si>
  <si>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</si>
  <si>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</si>
  <si>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</si>
  <si>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</si>
  <si>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</si>
  <si>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</si>
  <si>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</si>
  <si>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</si>
  <si>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</si>
  <si>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</si>
  <si>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</si>
  <si>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</si>
  <si>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</si>
  <si>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</si>
  <si>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</si>
  <si>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</si>
  <si>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</si>
  <si>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</si>
  <si>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</si>
  <si>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 xml:space="preserve">Igły jednorazowe. Sterylne z nasadką typu Luer z PP. Szlif lancetowaty. </t>
  </si>
  <si>
    <t>Wykonana w 100% z celulozy. Zawartość popiołów 0,06%. Szybkość filtracji zgodnie z normą DIN 53137. Przepuszczalność zgodnie z normą DIN 53135. Filtracja średnio szybka, rozmiar porów od 5 do 13 µm.</t>
  </si>
  <si>
    <r>
      <t xml:space="preserve">koszyk aluminiowy do wielu zastosowań w laboratorium, służący do przechowywania próbek. Mogący mieć zastosowanie w zmywarkach i </t>
    </r>
    <r>
      <rPr>
        <sz val="10"/>
        <color rgb="FFFF0000"/>
        <rFont val="Aptos Narrow"/>
        <family val="2"/>
        <scheme val="minor"/>
      </rPr>
      <t xml:space="preserve">autoklawach.  </t>
    </r>
  </si>
  <si>
    <t xml:space="preserve">Kapsle aluminiowe bez uchwytu dla różnych kolb i probówek hodowlanych z prostą szyjką. Posiadają sprężyny (z chromoniklowej stali) ściskające zewnętrzną ścianę naczynia. Kolor kapsli utleniany anodowo – czyścić używając neutralnych środków. Autoklawowalne (140°C). Kapsle bez uchwytu, kolor czerwony. </t>
  </si>
  <si>
    <t xml:space="preserve">Specjalne, miękkie ręczniki higieniczne firmy Kimberly-Clark przydatne w każdym laboratorium. Bardzo chłonne. Neutralne chemicznie. Doskonale wchłaniają niewielkie ilości płynów. Nadają się także do osuszania naczyń, pipet lub szkiełek podstawowych. </t>
  </si>
  <si>
    <r>
      <rPr>
        <sz val="10"/>
        <color rgb="FFFF0000"/>
        <rFont val="Aptos Narrow"/>
        <family val="2"/>
        <scheme val="minor"/>
      </rPr>
      <t>Autoklawowalne</t>
    </r>
    <r>
      <rPr>
        <sz val="10"/>
        <color theme="4" tint="-0.499984740745262"/>
        <rFont val="Aptos Narrow"/>
        <family val="2"/>
        <charset val="238"/>
        <scheme val="minor"/>
      </rPr>
      <t xml:space="preserve"> worki na odpady z bezbarwnego polipropylenu (PP). Dostępne modele bez nadruku. Wymiar: 300 x 500 mm. Możliwość sterylizacji w temperaturze do 134 °C. </t>
    </r>
  </si>
  <si>
    <r>
      <rPr>
        <sz val="10"/>
        <color rgb="FFFF0000"/>
        <rFont val="Aptos Narrow"/>
        <family val="2"/>
        <scheme val="minor"/>
      </rPr>
      <t>Autoklawowalne</t>
    </r>
    <r>
      <rPr>
        <sz val="10"/>
        <color theme="4" tint="-0.499984740745262"/>
        <rFont val="Aptos Narrow"/>
        <family val="2"/>
        <charset val="238"/>
        <scheme val="minor"/>
      </rPr>
      <t xml:space="preserve"> worki na odpady z bezbarwnego polipropylenu (PP). Dostępne modele bez nadruku. Wymiar: 400 x 780 mm. Możliwość sterylizacji w temperaturze do 134 °C. </t>
    </r>
  </si>
  <si>
    <r>
      <rPr>
        <sz val="10"/>
        <color rgb="FFFF0000"/>
        <rFont val="Aptos Narrow"/>
        <family val="2"/>
        <scheme val="minor"/>
      </rPr>
      <t>Autoklawowalne</t>
    </r>
    <r>
      <rPr>
        <sz val="10"/>
        <color theme="4" tint="-0.499984740745262"/>
        <rFont val="Aptos Narrow"/>
        <family val="2"/>
        <charset val="238"/>
        <scheme val="minor"/>
      </rPr>
      <t xml:space="preserve"> worki na odpady z bezbarwnego polipropylenu (PP). Dostępne modele bez nadruku. Wymiar: 600 x 780 mm. Możliwość sterylizacji w temperaturze do 134 °C. </t>
    </r>
  </si>
  <si>
    <t xml:space="preserve">Szalki jednorazowego użytku przeznaczone do określania wilgotności. Jedn. 2,5 g. </t>
  </si>
  <si>
    <t>Folia w arkuszach, autoklawowalna.</t>
  </si>
  <si>
    <t xml:space="preserve"> </t>
  </si>
  <si>
    <t xml:space="preserve">Całkowity koszt: </t>
  </si>
  <si>
    <r>
      <rPr>
        <b/>
        <sz val="11"/>
        <color theme="1"/>
        <rFont val="Arial"/>
        <family val="2"/>
        <charset val="238"/>
      </rPr>
      <t>Informacje wymagane do specyfikacji produktu:</t>
    </r>
    <r>
      <rPr>
        <sz val="11"/>
        <color theme="1"/>
        <rFont val="Arial"/>
        <family val="2"/>
        <charset val="238"/>
      </rPr>
      <t xml:space="preserve"> tworzywo, wymiar, zgodność z normą, kwaso/zasado odporność, temperatura użytkowania, autoklawowalność, zakres pomiarowy, cechy szczególne/charakterystyczne. </t>
    </r>
  </si>
  <si>
    <t xml:space="preserve">Całkowity koszt do wpisania na platformie Conncet: </t>
  </si>
  <si>
    <t>* Specyfikacja techniczna produktu</t>
  </si>
  <si>
    <t xml:space="preserve">*link do strony internetowej produktu </t>
  </si>
  <si>
    <t>* cena jednostkowa [PLN  Netto]</t>
  </si>
  <si>
    <t>* cena jednostkowa Netto wraz z dostawą [PLN]</t>
  </si>
  <si>
    <t>* wartość wskazanego asortymentu  [cena PLN Netto]</t>
  </si>
  <si>
    <t xml:space="preserve">do …. [zgodnie z przedstawioną ofertą] dni roboczych od daty złożenia Zamówienia </t>
  </si>
  <si>
    <r>
      <t>*Karta katalogowa produktu [</t>
    </r>
    <r>
      <rPr>
        <b/>
        <u/>
        <sz val="8"/>
        <rFont val="Aptos Narrow"/>
        <family val="2"/>
        <charset val="238"/>
        <scheme val="minor"/>
      </rPr>
      <t>Tak</t>
    </r>
    <r>
      <rPr>
        <b/>
        <sz val="8"/>
        <rFont val="Aptos Narrow"/>
        <family val="2"/>
        <charset val="238"/>
        <scheme val="minor"/>
      </rPr>
      <t xml:space="preserve"> (dołączona do oferty)/ </t>
    </r>
    <r>
      <rPr>
        <b/>
        <u/>
        <sz val="8"/>
        <rFont val="Aptos Narrow"/>
        <family val="2"/>
        <charset val="238"/>
        <scheme val="minor"/>
      </rPr>
      <t>NIE)</t>
    </r>
  </si>
  <si>
    <t xml:space="preserve">szacunkowa ilość na okres 1 roku </t>
  </si>
  <si>
    <t xml:space="preserve">* Do uzupełnienia przez Firmę biorącą udział w postępowaniu.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</si>
</sst>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8"/>
      <color theme="1"/>
      <name val="Aptos Narrow"/>
      <family val="2"/>
      <charset val="238"/>
      <scheme val="minor"/>
    </font>
    <font>
      <sz val="10"/>
      <color theme="4" tint="-0.499984740745262"/>
      <name val="Aptos Narrow"/>
      <family val="2"/>
      <charset val="238"/>
      <scheme val="minor"/>
    </font>
    <font>
      <sz val="10"/>
      <color theme="3" tint="-0.499984740745262"/>
      <name val="Aptos Narrow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3" tint="-0.499984740745262"/>
      <name val="Aptos Narrow"/>
      <family val="2"/>
      <charset val="238"/>
      <scheme val="minor"/>
    </font>
    <font>
      <sz val="10"/>
      <color rgb="FFFF0000"/>
      <name val="Aptos Narrow"/>
      <family val="2"/>
      <scheme val="minor"/>
    </font>
    <font>
      <sz val="10"/>
      <color theme="4" tint="-0.499984740745262"/>
      <name val="Aptos Narrow"/>
      <family val="2"/>
      <scheme val="minor"/>
    </font>
    <font>
      <sz val="8"/>
      <name val="Arial"/>
      <family val="2"/>
      <charset val="238"/>
    </font>
    <font>
      <b/>
      <u/>
      <sz val="8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5" borderId="1" xfId="1" applyFont="1" applyFill="1" applyBorder="1" applyAlignment="1">
      <alignment horizontal="center"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16" fontId="5" fillId="4" borderId="1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0" fillId="0" borderId="1" xfId="0" applyBorder="1"/>
    <xf numFmtId="164" fontId="5" fillId="4" borderId="1" xfId="0" applyNumberFormat="1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1" fillId="5" borderId="1" xfId="0" applyFont="1" applyFill="1" applyBorder="1"/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0" fillId="0" borderId="0" xfId="0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C2D1EBA-0927-4108-9A35-2EC4A08469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fineria\kwas_mlekowy\B-Zakupy%20i%20Zam&#243;wienia\Umowa%20ramowa-materia&#322;y%20laboratoryjne\Za&#322;&#261;cznik%20nr%201%20-%20Cennik%20Koszt&#243;w_materia&#322;y%20plastikowe.xlsx" TargetMode="External"/><Relationship Id="rId1" Type="http://schemas.openxmlformats.org/officeDocument/2006/relationships/externalLinkPath" Target="Za&#322;&#261;cznik%20nr%201%20-%20Cennik%20Koszt&#243;w_materia&#322;y%20plastikow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Rafineria\kwas_mlekowy\B-Zakupy%20i%20Zam&#243;wienia\Umowa%20ramowa-materia&#322;y%20laboratoryjne\Za&#322;&#261;cznik%20nr%201%20-%20Cennik%20Koszt&#243;w_materia&#322;y%20szklane.xlsx" TargetMode="External"/><Relationship Id="rId1" Type="http://schemas.openxmlformats.org/officeDocument/2006/relationships/externalLinkPath" Target="Za&#322;&#261;cznik%20nr%201%20-%20Cennik%20Koszt&#243;w_materia&#322;y%20szkl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eriały plastikowe "/>
    </sheetNames>
    <sheetDataSet>
      <sheetData sheetId="0">
        <row r="85">
          <cell r="J8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eriały szklane "/>
    </sheetNames>
    <sheetDataSet>
      <sheetData sheetId="0">
        <row r="54">
          <cell r="J5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9292-ACDD-4857-B331-4B5E86267274}">
  <dimension ref="B1:N45"/>
  <sheetViews>
    <sheetView tabSelected="1" topLeftCell="A24" zoomScale="90" zoomScaleNormal="90" workbookViewId="0">
      <selection activeCell="D51" sqref="D51"/>
    </sheetView>
  </sheetViews>
  <sheetFormatPr defaultRowHeight="14" x14ac:dyDescent="0.3"/>
  <cols>
    <col min="2" max="2" width="8.25" customWidth="1"/>
    <col min="3" max="3" width="28.83203125" customWidth="1"/>
    <col min="4" max="4" width="182.4140625" customWidth="1"/>
    <col min="5" max="5" width="18.1640625" customWidth="1"/>
    <col min="6" max="6" width="7.08203125" customWidth="1"/>
    <col min="7" max="7" width="20.33203125" bestFit="1" customWidth="1"/>
    <col min="8" max="8" width="24.6640625" customWidth="1"/>
    <col min="9" max="9" width="47.4140625" customWidth="1"/>
    <col min="10" max="10" width="37.6640625" customWidth="1"/>
    <col min="11" max="11" width="34.5" customWidth="1"/>
    <col min="12" max="12" width="63.1640625" customWidth="1"/>
    <col min="13" max="13" width="29.25" customWidth="1"/>
    <col min="14" max="14" width="37.33203125" customWidth="1"/>
  </cols>
  <sheetData>
    <row r="1" spans="2:14" ht="18" customHeight="1" x14ac:dyDescent="0.3"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2" t="s">
        <v>165</v>
      </c>
      <c r="H1" s="4" t="s">
        <v>160</v>
      </c>
      <c r="I1" s="4" t="s">
        <v>161</v>
      </c>
      <c r="J1" s="4" t="s">
        <v>162</v>
      </c>
      <c r="K1" s="2" t="s">
        <v>103</v>
      </c>
      <c r="L1" s="4" t="s">
        <v>158</v>
      </c>
      <c r="M1" s="4" t="s">
        <v>159</v>
      </c>
      <c r="N1" s="4" t="s">
        <v>164</v>
      </c>
    </row>
    <row r="2" spans="2:14" ht="82" customHeight="1" x14ac:dyDescent="0.3">
      <c r="B2" s="24" t="s">
        <v>5</v>
      </c>
      <c r="C2" s="24"/>
      <c r="D2" s="24"/>
      <c r="E2" s="24"/>
      <c r="F2" s="24"/>
      <c r="G2" s="24"/>
      <c r="H2" s="5"/>
      <c r="I2" s="5"/>
      <c r="J2" s="5"/>
      <c r="K2" s="5"/>
      <c r="L2" s="21" t="s">
        <v>156</v>
      </c>
      <c r="M2" s="5"/>
      <c r="N2" s="5"/>
    </row>
    <row r="3" spans="2:14" ht="29.5" customHeight="1" x14ac:dyDescent="0.3">
      <c r="B3" s="3" t="s">
        <v>104</v>
      </c>
      <c r="C3" s="6" t="s">
        <v>6</v>
      </c>
      <c r="D3" s="11" t="s">
        <v>145</v>
      </c>
      <c r="E3" s="6" t="s">
        <v>7</v>
      </c>
      <c r="F3" s="6" t="s">
        <v>8</v>
      </c>
      <c r="G3" s="6">
        <v>2</v>
      </c>
      <c r="H3" s="17"/>
      <c r="I3" s="17"/>
      <c r="J3" s="16">
        <f>I3*G3</f>
        <v>0</v>
      </c>
      <c r="K3" s="22" t="s">
        <v>163</v>
      </c>
      <c r="L3" s="15"/>
      <c r="M3" s="15"/>
      <c r="N3" s="15"/>
    </row>
    <row r="4" spans="2:14" ht="23.5" customHeight="1" x14ac:dyDescent="0.3">
      <c r="B4" s="3" t="s">
        <v>105</v>
      </c>
      <c r="C4" s="7" t="s">
        <v>9</v>
      </c>
      <c r="D4" s="11" t="s">
        <v>146</v>
      </c>
      <c r="E4" s="6" t="s">
        <v>10</v>
      </c>
      <c r="F4" s="6" t="s">
        <v>11</v>
      </c>
      <c r="G4" s="6">
        <v>2</v>
      </c>
      <c r="H4" s="17"/>
      <c r="I4" s="17"/>
      <c r="J4" s="16">
        <f t="shared" ref="J4:J40" si="0">I4*G4</f>
        <v>0</v>
      </c>
      <c r="K4" s="22" t="s">
        <v>163</v>
      </c>
      <c r="L4" s="15"/>
      <c r="N4" s="15"/>
    </row>
    <row r="5" spans="2:14" ht="25" customHeight="1" x14ac:dyDescent="0.3">
      <c r="B5" s="3" t="s">
        <v>106</v>
      </c>
      <c r="C5" s="7" t="s">
        <v>12</v>
      </c>
      <c r="D5" s="11" t="s">
        <v>13</v>
      </c>
      <c r="E5" s="6"/>
      <c r="F5" s="6" t="s">
        <v>11</v>
      </c>
      <c r="G5" s="6">
        <v>2</v>
      </c>
      <c r="H5" s="17"/>
      <c r="I5" s="17"/>
      <c r="J5" s="16">
        <f t="shared" si="0"/>
        <v>0</v>
      </c>
      <c r="K5" s="22" t="s">
        <v>163</v>
      </c>
      <c r="L5" s="15"/>
      <c r="M5" s="15"/>
      <c r="N5" s="15"/>
    </row>
    <row r="6" spans="2:14" ht="23.5" customHeight="1" x14ac:dyDescent="0.3">
      <c r="B6" s="3" t="s">
        <v>107</v>
      </c>
      <c r="C6" s="7" t="s">
        <v>14</v>
      </c>
      <c r="D6" s="11" t="s">
        <v>15</v>
      </c>
      <c r="E6" s="6" t="s">
        <v>16</v>
      </c>
      <c r="F6" s="6" t="s">
        <v>11</v>
      </c>
      <c r="G6" s="6">
        <v>2</v>
      </c>
      <c r="H6" s="17"/>
      <c r="I6" s="17"/>
      <c r="J6" s="16">
        <f t="shared" si="0"/>
        <v>0</v>
      </c>
      <c r="K6" s="22" t="s">
        <v>163</v>
      </c>
      <c r="L6" s="15" t="s">
        <v>154</v>
      </c>
      <c r="M6" s="15"/>
      <c r="N6" s="15"/>
    </row>
    <row r="7" spans="2:14" ht="22.5" customHeight="1" x14ac:dyDescent="0.3">
      <c r="B7" s="3" t="s">
        <v>108</v>
      </c>
      <c r="C7" s="7" t="s">
        <v>14</v>
      </c>
      <c r="D7" s="11" t="s">
        <v>15</v>
      </c>
      <c r="E7" s="12" t="s">
        <v>17</v>
      </c>
      <c r="F7" s="6" t="s">
        <v>11</v>
      </c>
      <c r="G7" s="6">
        <v>1</v>
      </c>
      <c r="H7" s="17"/>
      <c r="I7" s="17"/>
      <c r="J7" s="16">
        <f t="shared" si="0"/>
        <v>0</v>
      </c>
      <c r="K7" s="22" t="s">
        <v>163</v>
      </c>
      <c r="L7" s="15"/>
      <c r="M7" s="15"/>
      <c r="N7" s="15"/>
    </row>
    <row r="8" spans="2:14" ht="25.5" customHeight="1" x14ac:dyDescent="0.3">
      <c r="B8" s="3" t="s">
        <v>109</v>
      </c>
      <c r="C8" s="7" t="s">
        <v>18</v>
      </c>
      <c r="D8" s="11" t="s">
        <v>19</v>
      </c>
      <c r="E8" s="6" t="s">
        <v>20</v>
      </c>
      <c r="F8" s="6" t="s">
        <v>11</v>
      </c>
      <c r="G8" s="6">
        <v>2</v>
      </c>
      <c r="H8" s="17"/>
      <c r="I8" s="17"/>
      <c r="J8" s="16">
        <f t="shared" si="0"/>
        <v>0</v>
      </c>
      <c r="K8" s="22" t="s">
        <v>163</v>
      </c>
      <c r="L8" s="15"/>
      <c r="M8" s="15"/>
      <c r="N8" s="15"/>
    </row>
    <row r="9" spans="2:14" ht="25" customHeight="1" x14ac:dyDescent="0.3">
      <c r="B9" s="3" t="s">
        <v>110</v>
      </c>
      <c r="C9" s="7" t="s">
        <v>18</v>
      </c>
      <c r="D9" s="11" t="s">
        <v>21</v>
      </c>
      <c r="E9" s="6" t="s">
        <v>22</v>
      </c>
      <c r="F9" s="6" t="s">
        <v>11</v>
      </c>
      <c r="G9" s="6">
        <v>2</v>
      </c>
      <c r="H9" s="17"/>
      <c r="I9" s="17"/>
      <c r="J9" s="16">
        <f t="shared" si="0"/>
        <v>0</v>
      </c>
      <c r="K9" s="22" t="s">
        <v>163</v>
      </c>
      <c r="L9" s="15"/>
      <c r="M9" s="15"/>
      <c r="N9" s="15"/>
    </row>
    <row r="10" spans="2:14" ht="32" customHeight="1" x14ac:dyDescent="0.3">
      <c r="B10" s="3" t="s">
        <v>111</v>
      </c>
      <c r="C10" s="7" t="s">
        <v>23</v>
      </c>
      <c r="D10" s="11" t="s">
        <v>99</v>
      </c>
      <c r="E10" s="6" t="s">
        <v>24</v>
      </c>
      <c r="F10" s="6" t="s">
        <v>11</v>
      </c>
      <c r="G10" s="6">
        <v>4</v>
      </c>
      <c r="H10" s="17"/>
      <c r="I10" s="17"/>
      <c r="J10" s="16">
        <f t="shared" si="0"/>
        <v>0</v>
      </c>
      <c r="K10" s="22" t="s">
        <v>163</v>
      </c>
      <c r="L10" s="15"/>
      <c r="M10" s="15"/>
      <c r="N10" s="15"/>
    </row>
    <row r="11" spans="2:14" ht="21" x14ac:dyDescent="0.3">
      <c r="B11" s="3" t="s">
        <v>112</v>
      </c>
      <c r="C11" s="7" t="s">
        <v>25</v>
      </c>
      <c r="D11" s="11" t="s">
        <v>100</v>
      </c>
      <c r="E11" s="6" t="s">
        <v>26</v>
      </c>
      <c r="F11" s="6" t="s">
        <v>11</v>
      </c>
      <c r="G11" s="6">
        <v>4</v>
      </c>
      <c r="H11" s="17"/>
      <c r="I11" s="17"/>
      <c r="J11" s="16">
        <f t="shared" si="0"/>
        <v>0</v>
      </c>
      <c r="K11" s="22" t="s">
        <v>163</v>
      </c>
      <c r="L11" s="15"/>
      <c r="M11" s="15"/>
      <c r="N11" s="15"/>
    </row>
    <row r="12" spans="2:14" ht="29.5" customHeight="1" x14ac:dyDescent="0.3">
      <c r="B12" s="3" t="s">
        <v>113</v>
      </c>
      <c r="C12" s="7" t="s">
        <v>25</v>
      </c>
      <c r="D12" s="11" t="s">
        <v>101</v>
      </c>
      <c r="E12" s="6" t="s">
        <v>27</v>
      </c>
      <c r="F12" s="6" t="s">
        <v>11</v>
      </c>
      <c r="G12" s="6">
        <v>4</v>
      </c>
      <c r="H12" s="17"/>
      <c r="I12" s="17"/>
      <c r="J12" s="16">
        <f t="shared" si="0"/>
        <v>0</v>
      </c>
      <c r="K12" s="22" t="s">
        <v>163</v>
      </c>
      <c r="L12" s="15"/>
      <c r="M12" s="15"/>
      <c r="N12" s="15"/>
    </row>
    <row r="13" spans="2:14" ht="23.5" customHeight="1" x14ac:dyDescent="0.3">
      <c r="B13" s="3" t="s">
        <v>114</v>
      </c>
      <c r="C13" s="7" t="s">
        <v>28</v>
      </c>
      <c r="D13" s="11" t="s">
        <v>102</v>
      </c>
      <c r="E13" s="6" t="s">
        <v>29</v>
      </c>
      <c r="F13" s="6" t="s">
        <v>11</v>
      </c>
      <c r="G13" s="6">
        <v>4</v>
      </c>
      <c r="H13" s="17"/>
      <c r="I13" s="17"/>
      <c r="J13" s="16">
        <f t="shared" si="0"/>
        <v>0</v>
      </c>
      <c r="K13" s="22" t="s">
        <v>163</v>
      </c>
      <c r="L13" s="15"/>
      <c r="M13" s="15"/>
      <c r="N13" s="15"/>
    </row>
    <row r="14" spans="2:14" ht="19" customHeight="1" x14ac:dyDescent="0.3">
      <c r="B14" s="3" t="s">
        <v>115</v>
      </c>
      <c r="C14" s="7" t="s">
        <v>30</v>
      </c>
      <c r="D14" s="11" t="s">
        <v>31</v>
      </c>
      <c r="E14" s="6" t="s">
        <v>32</v>
      </c>
      <c r="F14" s="6" t="s">
        <v>11</v>
      </c>
      <c r="G14" s="6">
        <v>2</v>
      </c>
      <c r="H14" s="17"/>
      <c r="I14" s="17"/>
      <c r="J14" s="16">
        <f t="shared" si="0"/>
        <v>0</v>
      </c>
      <c r="K14" s="22" t="s">
        <v>163</v>
      </c>
      <c r="L14" s="15"/>
      <c r="M14" s="15"/>
      <c r="N14" s="15"/>
    </row>
    <row r="15" spans="2:14" ht="24.5" customHeight="1" x14ac:dyDescent="0.3">
      <c r="B15" s="3" t="s">
        <v>116</v>
      </c>
      <c r="C15" s="7" t="s">
        <v>30</v>
      </c>
      <c r="D15" s="11" t="s">
        <v>31</v>
      </c>
      <c r="E15" s="6" t="s">
        <v>33</v>
      </c>
      <c r="F15" s="6" t="s">
        <v>11</v>
      </c>
      <c r="G15" s="6">
        <v>2</v>
      </c>
      <c r="H15" s="17"/>
      <c r="I15" s="17"/>
      <c r="J15" s="16">
        <f t="shared" si="0"/>
        <v>0</v>
      </c>
      <c r="K15" s="22" t="s">
        <v>163</v>
      </c>
      <c r="L15" s="15"/>
      <c r="M15" s="15"/>
      <c r="N15" s="15"/>
    </row>
    <row r="16" spans="2:14" ht="31" customHeight="1" x14ac:dyDescent="0.3">
      <c r="B16" s="3" t="s">
        <v>117</v>
      </c>
      <c r="C16" s="7" t="s">
        <v>34</v>
      </c>
      <c r="D16" s="13" t="s">
        <v>35</v>
      </c>
      <c r="E16" s="6" t="s">
        <v>36</v>
      </c>
      <c r="F16" s="6" t="s">
        <v>11</v>
      </c>
      <c r="G16" s="6">
        <v>2</v>
      </c>
      <c r="H16" s="17"/>
      <c r="I16" s="17"/>
      <c r="J16" s="16">
        <f t="shared" si="0"/>
        <v>0</v>
      </c>
      <c r="K16" s="22" t="s">
        <v>163</v>
      </c>
      <c r="L16" s="15"/>
      <c r="M16" s="15"/>
      <c r="N16" s="15"/>
    </row>
    <row r="17" spans="2:14" ht="20" customHeight="1" x14ac:dyDescent="0.3">
      <c r="B17" s="3" t="s">
        <v>118</v>
      </c>
      <c r="C17" s="7" t="s">
        <v>37</v>
      </c>
      <c r="D17" s="13" t="s">
        <v>38</v>
      </c>
      <c r="E17" s="6" t="s">
        <v>39</v>
      </c>
      <c r="F17" s="6" t="s">
        <v>11</v>
      </c>
      <c r="G17" s="6">
        <v>2</v>
      </c>
      <c r="H17" s="17"/>
      <c r="I17" s="17"/>
      <c r="J17" s="16">
        <f t="shared" si="0"/>
        <v>0</v>
      </c>
      <c r="K17" s="22" t="s">
        <v>163</v>
      </c>
      <c r="L17" s="15"/>
      <c r="M17" s="15"/>
      <c r="N17" s="15"/>
    </row>
    <row r="18" spans="2:14" ht="26" customHeight="1" x14ac:dyDescent="0.3">
      <c r="B18" s="3" t="s">
        <v>119</v>
      </c>
      <c r="C18" s="7" t="s">
        <v>40</v>
      </c>
      <c r="D18" s="11" t="s">
        <v>41</v>
      </c>
      <c r="E18" s="6" t="s">
        <v>42</v>
      </c>
      <c r="F18" s="6" t="s">
        <v>11</v>
      </c>
      <c r="G18" s="6">
        <v>2</v>
      </c>
      <c r="H18" s="17"/>
      <c r="I18" s="17"/>
      <c r="J18" s="16">
        <f t="shared" si="0"/>
        <v>0</v>
      </c>
      <c r="K18" s="22" t="s">
        <v>163</v>
      </c>
      <c r="L18" s="15"/>
      <c r="M18" s="15"/>
      <c r="N18" s="15"/>
    </row>
    <row r="19" spans="2:14" ht="23.5" customHeight="1" x14ac:dyDescent="0.3">
      <c r="B19" s="3" t="s">
        <v>120</v>
      </c>
      <c r="C19" s="7" t="s">
        <v>43</v>
      </c>
      <c r="D19" s="11" t="s">
        <v>44</v>
      </c>
      <c r="E19" s="6" t="s">
        <v>45</v>
      </c>
      <c r="F19" s="6" t="s">
        <v>11</v>
      </c>
      <c r="G19" s="6">
        <v>4</v>
      </c>
      <c r="H19" s="17"/>
      <c r="I19" s="17"/>
      <c r="J19" s="16">
        <f t="shared" si="0"/>
        <v>0</v>
      </c>
      <c r="K19" s="22" t="s">
        <v>163</v>
      </c>
      <c r="L19" s="15"/>
      <c r="M19" s="15"/>
      <c r="N19" s="15"/>
    </row>
    <row r="20" spans="2:14" ht="29" customHeight="1" x14ac:dyDescent="0.3">
      <c r="B20" s="3" t="s">
        <v>121</v>
      </c>
      <c r="C20" s="7" t="s">
        <v>46</v>
      </c>
      <c r="D20" s="11" t="s">
        <v>47</v>
      </c>
      <c r="E20" s="6" t="s">
        <v>48</v>
      </c>
      <c r="F20" s="6" t="s">
        <v>11</v>
      </c>
      <c r="G20" s="6">
        <v>2</v>
      </c>
      <c r="H20" s="17"/>
      <c r="I20" s="17"/>
      <c r="J20" s="16">
        <f t="shared" si="0"/>
        <v>0</v>
      </c>
      <c r="K20" s="22" t="s">
        <v>163</v>
      </c>
      <c r="L20" s="15"/>
      <c r="M20" s="15"/>
      <c r="N20" s="15"/>
    </row>
    <row r="21" spans="2:14" ht="25.5" customHeight="1" x14ac:dyDescent="0.3">
      <c r="B21" s="3" t="s">
        <v>122</v>
      </c>
      <c r="C21" s="7" t="s">
        <v>49</v>
      </c>
      <c r="D21" s="11" t="s">
        <v>50</v>
      </c>
      <c r="E21" s="6" t="s">
        <v>51</v>
      </c>
      <c r="F21" s="7" t="s">
        <v>11</v>
      </c>
      <c r="G21" s="6">
        <v>1</v>
      </c>
      <c r="H21" s="17"/>
      <c r="I21" s="17"/>
      <c r="J21" s="16">
        <f t="shared" si="0"/>
        <v>0</v>
      </c>
      <c r="K21" s="22" t="s">
        <v>163</v>
      </c>
      <c r="L21" s="15"/>
      <c r="M21" s="15"/>
      <c r="N21" s="15"/>
    </row>
    <row r="22" spans="2:14" ht="29" customHeight="1" x14ac:dyDescent="0.3">
      <c r="B22" s="3" t="s">
        <v>123</v>
      </c>
      <c r="C22" s="6" t="s">
        <v>52</v>
      </c>
      <c r="D22" s="10" t="s">
        <v>53</v>
      </c>
      <c r="E22" s="6" t="s">
        <v>54</v>
      </c>
      <c r="F22" s="6" t="s">
        <v>11</v>
      </c>
      <c r="G22" s="6">
        <v>5</v>
      </c>
      <c r="H22" s="17"/>
      <c r="I22" s="17"/>
      <c r="J22" s="16">
        <f t="shared" si="0"/>
        <v>0</v>
      </c>
      <c r="K22" s="22" t="s">
        <v>163</v>
      </c>
      <c r="L22" s="15"/>
      <c r="M22" s="15"/>
      <c r="N22" s="15"/>
    </row>
    <row r="23" spans="2:14" ht="39.5" customHeight="1" x14ac:dyDescent="0.3">
      <c r="B23" s="3" t="s">
        <v>124</v>
      </c>
      <c r="C23" s="7" t="s">
        <v>55</v>
      </c>
      <c r="D23" s="10" t="s">
        <v>53</v>
      </c>
      <c r="E23" s="6" t="s">
        <v>56</v>
      </c>
      <c r="F23" s="6" t="s">
        <v>11</v>
      </c>
      <c r="G23" s="6">
        <v>5</v>
      </c>
      <c r="H23" s="17"/>
      <c r="I23" s="17"/>
      <c r="J23" s="16">
        <f t="shared" si="0"/>
        <v>0</v>
      </c>
      <c r="K23" s="22" t="s">
        <v>163</v>
      </c>
      <c r="L23" s="15"/>
      <c r="M23" s="15"/>
      <c r="N23" s="15"/>
    </row>
    <row r="24" spans="2:14" ht="39.5" customHeight="1" x14ac:dyDescent="0.3">
      <c r="B24" s="3" t="s">
        <v>125</v>
      </c>
      <c r="C24" s="7" t="s">
        <v>57</v>
      </c>
      <c r="D24" s="10" t="s">
        <v>53</v>
      </c>
      <c r="E24" s="6" t="s">
        <v>58</v>
      </c>
      <c r="F24" s="6" t="s">
        <v>11</v>
      </c>
      <c r="G24" s="6">
        <v>2</v>
      </c>
      <c r="H24" s="17"/>
      <c r="I24" s="17"/>
      <c r="J24" s="16">
        <f t="shared" si="0"/>
        <v>0</v>
      </c>
      <c r="K24" s="22" t="s">
        <v>163</v>
      </c>
      <c r="L24" s="15"/>
      <c r="M24" s="15"/>
      <c r="N24" s="15"/>
    </row>
    <row r="25" spans="2:14" ht="39" customHeight="1" x14ac:dyDescent="0.3">
      <c r="B25" s="3" t="s">
        <v>126</v>
      </c>
      <c r="C25" s="7" t="s">
        <v>59</v>
      </c>
      <c r="D25" s="10" t="s">
        <v>53</v>
      </c>
      <c r="E25" s="6" t="s">
        <v>60</v>
      </c>
      <c r="F25" s="6" t="s">
        <v>11</v>
      </c>
      <c r="G25" s="6">
        <v>1</v>
      </c>
      <c r="H25" s="17"/>
      <c r="I25" s="17"/>
      <c r="J25" s="16">
        <f t="shared" si="0"/>
        <v>0</v>
      </c>
      <c r="K25" s="22" t="s">
        <v>163</v>
      </c>
      <c r="L25" s="15"/>
      <c r="M25" s="15"/>
      <c r="N25" s="15"/>
    </row>
    <row r="26" spans="2:14" ht="36" customHeight="1" x14ac:dyDescent="0.3">
      <c r="B26" s="3" t="s">
        <v>127</v>
      </c>
      <c r="C26" s="7" t="s">
        <v>61</v>
      </c>
      <c r="D26" s="10" t="s">
        <v>147</v>
      </c>
      <c r="E26" s="12" t="s">
        <v>62</v>
      </c>
      <c r="F26" s="6" t="s">
        <v>63</v>
      </c>
      <c r="G26" s="6">
        <v>2</v>
      </c>
      <c r="H26" s="17"/>
      <c r="I26" s="17"/>
      <c r="J26" s="16">
        <f t="shared" si="0"/>
        <v>0</v>
      </c>
      <c r="K26" s="22" t="s">
        <v>163</v>
      </c>
      <c r="L26" s="15"/>
      <c r="M26" s="15"/>
      <c r="N26" s="15"/>
    </row>
    <row r="27" spans="2:14" ht="37" customHeight="1" x14ac:dyDescent="0.3">
      <c r="B27" s="3" t="s">
        <v>128</v>
      </c>
      <c r="C27" s="7" t="s">
        <v>64</v>
      </c>
      <c r="D27" s="10" t="s">
        <v>148</v>
      </c>
      <c r="E27" s="6" t="s">
        <v>65</v>
      </c>
      <c r="F27" s="6" t="s">
        <v>63</v>
      </c>
      <c r="G27" s="6">
        <v>10</v>
      </c>
      <c r="H27" s="17"/>
      <c r="I27" s="17"/>
      <c r="J27" s="16">
        <f t="shared" si="0"/>
        <v>0</v>
      </c>
      <c r="K27" s="22" t="s">
        <v>163</v>
      </c>
      <c r="L27" s="15"/>
      <c r="M27" s="15"/>
      <c r="N27" s="15"/>
    </row>
    <row r="28" spans="2:14" ht="29.5" customHeight="1" x14ac:dyDescent="0.3">
      <c r="B28" s="3" t="s">
        <v>129</v>
      </c>
      <c r="C28" s="7" t="s">
        <v>66</v>
      </c>
      <c r="D28" s="14" t="s">
        <v>149</v>
      </c>
      <c r="E28" s="6" t="s">
        <v>67</v>
      </c>
      <c r="F28" s="6" t="s">
        <v>63</v>
      </c>
      <c r="G28" s="6">
        <v>5</v>
      </c>
      <c r="H28" s="17"/>
      <c r="I28" s="17"/>
      <c r="J28" s="16">
        <f t="shared" si="0"/>
        <v>0</v>
      </c>
      <c r="K28" s="22" t="s">
        <v>163</v>
      </c>
      <c r="L28" s="15"/>
      <c r="M28" s="15"/>
      <c r="N28" s="15"/>
    </row>
    <row r="29" spans="2:14" ht="39" customHeight="1" x14ac:dyDescent="0.3">
      <c r="B29" s="3" t="s">
        <v>130</v>
      </c>
      <c r="C29" s="7" t="s">
        <v>66</v>
      </c>
      <c r="D29" s="14" t="s">
        <v>150</v>
      </c>
      <c r="E29" s="6" t="s">
        <v>68</v>
      </c>
      <c r="F29" s="6" t="s">
        <v>63</v>
      </c>
      <c r="G29" s="6">
        <v>5</v>
      </c>
      <c r="H29" s="17"/>
      <c r="I29" s="17"/>
      <c r="J29" s="16">
        <f t="shared" si="0"/>
        <v>0</v>
      </c>
      <c r="K29" s="22" t="s">
        <v>163</v>
      </c>
      <c r="L29" s="15"/>
      <c r="M29" s="15"/>
      <c r="N29" s="15"/>
    </row>
    <row r="30" spans="2:14" ht="21" x14ac:dyDescent="0.3">
      <c r="B30" s="3" t="s">
        <v>131</v>
      </c>
      <c r="C30" s="7" t="s">
        <v>66</v>
      </c>
      <c r="D30" s="14" t="s">
        <v>151</v>
      </c>
      <c r="E30" s="6" t="s">
        <v>69</v>
      </c>
      <c r="F30" s="6" t="s">
        <v>63</v>
      </c>
      <c r="G30" s="6">
        <v>5</v>
      </c>
      <c r="H30" s="17"/>
      <c r="I30" s="17"/>
      <c r="J30" s="16">
        <f t="shared" si="0"/>
        <v>0</v>
      </c>
      <c r="K30" s="22" t="s">
        <v>163</v>
      </c>
      <c r="L30" s="15"/>
      <c r="M30" s="15"/>
      <c r="N30" s="15"/>
    </row>
    <row r="31" spans="2:14" ht="20" customHeight="1" x14ac:dyDescent="0.3">
      <c r="B31" s="3" t="s">
        <v>132</v>
      </c>
      <c r="C31" s="7" t="s">
        <v>70</v>
      </c>
      <c r="D31" s="11" t="s">
        <v>152</v>
      </c>
      <c r="E31" s="6" t="s">
        <v>71</v>
      </c>
      <c r="F31" s="6" t="s">
        <v>63</v>
      </c>
      <c r="G31" s="6">
        <v>5</v>
      </c>
      <c r="H31" s="17"/>
      <c r="I31" s="17"/>
      <c r="J31" s="16">
        <f t="shared" si="0"/>
        <v>0</v>
      </c>
      <c r="K31" s="22" t="s">
        <v>163</v>
      </c>
      <c r="L31" s="15"/>
      <c r="M31" s="15"/>
      <c r="N31" s="15"/>
    </row>
    <row r="32" spans="2:14" ht="28.5" customHeight="1" x14ac:dyDescent="0.3">
      <c r="B32" s="3" t="s">
        <v>133</v>
      </c>
      <c r="C32" s="7" t="s">
        <v>72</v>
      </c>
      <c r="D32" s="11" t="s">
        <v>73</v>
      </c>
      <c r="E32" s="6"/>
      <c r="F32" s="6" t="s">
        <v>11</v>
      </c>
      <c r="G32" s="6">
        <v>4</v>
      </c>
      <c r="H32" s="17"/>
      <c r="I32" s="17"/>
      <c r="J32" s="16">
        <f t="shared" si="0"/>
        <v>0</v>
      </c>
      <c r="K32" s="22" t="s">
        <v>163</v>
      </c>
      <c r="L32" s="15"/>
      <c r="M32" s="15"/>
      <c r="N32" s="15"/>
    </row>
    <row r="33" spans="2:14" ht="21" customHeight="1" x14ac:dyDescent="0.3">
      <c r="B33" s="3" t="s">
        <v>134</v>
      </c>
      <c r="C33" s="7" t="s">
        <v>74</v>
      </c>
      <c r="D33" s="11" t="s">
        <v>75</v>
      </c>
      <c r="E33" s="6" t="s">
        <v>76</v>
      </c>
      <c r="F33" s="6" t="s">
        <v>11</v>
      </c>
      <c r="G33" s="6">
        <v>4</v>
      </c>
      <c r="H33" s="17"/>
      <c r="I33" s="17"/>
      <c r="J33" s="16">
        <f t="shared" si="0"/>
        <v>0</v>
      </c>
      <c r="K33" s="22" t="s">
        <v>163</v>
      </c>
      <c r="L33" s="15"/>
      <c r="M33" s="15"/>
      <c r="N33" s="15"/>
    </row>
    <row r="34" spans="2:14" ht="26" customHeight="1" x14ac:dyDescent="0.3">
      <c r="B34" s="3" t="s">
        <v>135</v>
      </c>
      <c r="C34" s="7" t="s">
        <v>77</v>
      </c>
      <c r="D34" s="11" t="s">
        <v>78</v>
      </c>
      <c r="E34" s="6" t="s">
        <v>79</v>
      </c>
      <c r="F34" s="6" t="s">
        <v>11</v>
      </c>
      <c r="G34" s="6">
        <v>4</v>
      </c>
      <c r="H34" s="17"/>
      <c r="I34" s="17"/>
      <c r="J34" s="16">
        <f t="shared" si="0"/>
        <v>0</v>
      </c>
      <c r="K34" s="22" t="s">
        <v>163</v>
      </c>
      <c r="L34" s="15"/>
      <c r="M34" s="15"/>
      <c r="N34" s="15"/>
    </row>
    <row r="35" spans="2:14" ht="35" customHeight="1" x14ac:dyDescent="0.3">
      <c r="B35" s="3" t="s">
        <v>136</v>
      </c>
      <c r="C35" s="7" t="s">
        <v>80</v>
      </c>
      <c r="D35" s="11" t="s">
        <v>81</v>
      </c>
      <c r="E35" s="6"/>
      <c r="F35" s="6" t="s">
        <v>63</v>
      </c>
      <c r="G35" s="6">
        <v>2</v>
      </c>
      <c r="H35" s="17"/>
      <c r="I35" s="17"/>
      <c r="J35" s="16">
        <f t="shared" si="0"/>
        <v>0</v>
      </c>
      <c r="K35" s="22" t="s">
        <v>163</v>
      </c>
      <c r="L35" s="15"/>
      <c r="M35" s="15"/>
      <c r="N35" s="15"/>
    </row>
    <row r="36" spans="2:14" ht="29" customHeight="1" x14ac:dyDescent="0.3">
      <c r="B36" s="3" t="s">
        <v>137</v>
      </c>
      <c r="C36" s="7" t="s">
        <v>82</v>
      </c>
      <c r="D36" s="10" t="s">
        <v>83</v>
      </c>
      <c r="E36" s="6" t="s">
        <v>84</v>
      </c>
      <c r="F36" s="6" t="s">
        <v>11</v>
      </c>
      <c r="G36" s="6">
        <v>6</v>
      </c>
      <c r="H36" s="17"/>
      <c r="I36" s="17"/>
      <c r="J36" s="16">
        <f t="shared" si="0"/>
        <v>0</v>
      </c>
      <c r="K36" s="22" t="s">
        <v>163</v>
      </c>
      <c r="L36" s="15"/>
      <c r="M36" s="15"/>
      <c r="N36" s="15"/>
    </row>
    <row r="37" spans="2:14" ht="18.5" customHeight="1" x14ac:dyDescent="0.3">
      <c r="B37" s="3" t="s">
        <v>138</v>
      </c>
      <c r="C37" s="7" t="s">
        <v>85</v>
      </c>
      <c r="D37" s="11" t="s">
        <v>144</v>
      </c>
      <c r="E37" s="7" t="s">
        <v>86</v>
      </c>
      <c r="F37" s="6" t="s">
        <v>8</v>
      </c>
      <c r="G37" s="6">
        <v>2</v>
      </c>
      <c r="H37" s="17"/>
      <c r="I37" s="17"/>
      <c r="J37" s="16">
        <f t="shared" si="0"/>
        <v>0</v>
      </c>
      <c r="K37" s="22" t="s">
        <v>163</v>
      </c>
      <c r="L37" s="15"/>
      <c r="M37" s="15"/>
      <c r="N37" s="15"/>
    </row>
    <row r="38" spans="2:14" ht="26.5" customHeight="1" x14ac:dyDescent="0.3">
      <c r="B38" s="3" t="s">
        <v>139</v>
      </c>
      <c r="C38" s="7" t="s">
        <v>85</v>
      </c>
      <c r="D38" s="11" t="s">
        <v>144</v>
      </c>
      <c r="E38" s="9" t="s">
        <v>87</v>
      </c>
      <c r="F38" s="6" t="s">
        <v>8</v>
      </c>
      <c r="G38" s="6">
        <v>2</v>
      </c>
      <c r="H38" s="17"/>
      <c r="I38" s="17"/>
      <c r="J38" s="16">
        <f t="shared" si="0"/>
        <v>0</v>
      </c>
      <c r="K38" s="22" t="s">
        <v>163</v>
      </c>
      <c r="L38" s="15"/>
      <c r="M38" s="15"/>
      <c r="N38" s="15"/>
    </row>
    <row r="39" spans="2:14" ht="19" customHeight="1" x14ac:dyDescent="0.3">
      <c r="B39" s="3" t="s">
        <v>140</v>
      </c>
      <c r="C39" s="7" t="s">
        <v>88</v>
      </c>
      <c r="D39" s="11" t="s">
        <v>153</v>
      </c>
      <c r="E39" s="6" t="s">
        <v>89</v>
      </c>
      <c r="F39" s="6" t="s">
        <v>63</v>
      </c>
      <c r="G39" s="6">
        <v>4</v>
      </c>
      <c r="H39" s="17"/>
      <c r="I39" s="17"/>
      <c r="J39" s="16">
        <f t="shared" si="0"/>
        <v>0</v>
      </c>
      <c r="K39" s="22" t="s">
        <v>163</v>
      </c>
      <c r="L39" s="15"/>
      <c r="M39" s="15"/>
      <c r="N39" s="15"/>
    </row>
    <row r="40" spans="2:14" ht="23" customHeight="1" x14ac:dyDescent="0.3">
      <c r="B40" s="3" t="s">
        <v>141</v>
      </c>
      <c r="C40" s="7" t="s">
        <v>90</v>
      </c>
      <c r="D40" s="11" t="s">
        <v>91</v>
      </c>
      <c r="E40" s="6" t="s">
        <v>92</v>
      </c>
      <c r="F40" s="6" t="s">
        <v>11</v>
      </c>
      <c r="G40" s="6">
        <v>6</v>
      </c>
      <c r="H40" s="17"/>
      <c r="I40" s="17"/>
      <c r="J40" s="16">
        <f t="shared" si="0"/>
        <v>0</v>
      </c>
      <c r="K40" s="22" t="s">
        <v>163</v>
      </c>
      <c r="L40" s="15"/>
      <c r="M40" s="15"/>
      <c r="N40" s="15"/>
    </row>
    <row r="41" spans="2:14" ht="21" x14ac:dyDescent="0.3">
      <c r="B41" s="3" t="s">
        <v>142</v>
      </c>
      <c r="C41" s="7" t="s">
        <v>93</v>
      </c>
      <c r="D41" s="11" t="s">
        <v>94</v>
      </c>
      <c r="E41" s="8" t="s">
        <v>95</v>
      </c>
      <c r="F41" s="8" t="s">
        <v>11</v>
      </c>
      <c r="G41" s="8">
        <v>40</v>
      </c>
      <c r="H41" s="17"/>
      <c r="I41" s="17"/>
      <c r="J41" s="16">
        <f>I41*G41</f>
        <v>0</v>
      </c>
      <c r="K41" s="22" t="s">
        <v>163</v>
      </c>
      <c r="L41" s="15"/>
      <c r="M41" s="15"/>
      <c r="N41" s="15"/>
    </row>
    <row r="42" spans="2:14" ht="22" customHeight="1" x14ac:dyDescent="0.3">
      <c r="B42" s="3" t="s">
        <v>143</v>
      </c>
      <c r="C42" s="7" t="s">
        <v>96</v>
      </c>
      <c r="D42" s="11" t="s">
        <v>97</v>
      </c>
      <c r="E42" s="8" t="s">
        <v>98</v>
      </c>
      <c r="F42" s="8" t="s">
        <v>11</v>
      </c>
      <c r="G42" s="8">
        <v>5</v>
      </c>
      <c r="H42" s="17"/>
      <c r="I42" s="17"/>
      <c r="J42" s="16">
        <f>I42*G42</f>
        <v>0</v>
      </c>
      <c r="K42" s="22" t="s">
        <v>163</v>
      </c>
      <c r="L42" s="15"/>
      <c r="M42" s="15"/>
      <c r="N42" s="15"/>
    </row>
    <row r="43" spans="2:14" x14ac:dyDescent="0.3">
      <c r="I43" s="18" t="s">
        <v>155</v>
      </c>
      <c r="J43" s="19">
        <f>SUM(J3:J42)</f>
        <v>0</v>
      </c>
    </row>
    <row r="44" spans="2:14" x14ac:dyDescent="0.3">
      <c r="I44" s="20" t="s">
        <v>157</v>
      </c>
      <c r="J44" s="19">
        <f>J43+'[1]materiały plastikowe '!$J$85+'[2]materiały szklane '!$J$54</f>
        <v>0</v>
      </c>
    </row>
    <row r="45" spans="2:14" x14ac:dyDescent="0.3">
      <c r="D45" s="23" t="s">
        <v>166</v>
      </c>
    </row>
  </sheetData>
  <mergeCells count="1">
    <mergeCell ref="B2:G2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materiały pomocnicze 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Szkarłat Anna (OPD)</dc:creator>
  <cp:lastModifiedBy>Szkarłat Anna (OPD)</cp:lastModifiedBy>
  <dcterms:created xsi:type="dcterms:W3CDTF">2024-11-04T12:08:57Z</dcterms:created>
  <dcterms:modified xsi:type="dcterms:W3CDTF">2024-11-13T10:24:31Z</dcterms:modified>
</cp:coreProperties>
</file>