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P:\Rafineria\kwas_mlekowy\B-Zakupy i Zamówienia\Umowa ramowa-materiały laboratoryjne\"/>
    </mc:Choice>
  </mc:AlternateContent>
  <xr:revisionPtr revIDLastSave="0" documentId="13_ncr:1_{C74016E0-82AA-40BC-8256-1E01392DB1D1}" xr6:coauthVersionLast="47" xr6:coauthVersionMax="47" xr10:uidLastSave="{00000000-0000-0000-0000-000000000000}"/>
  <bookViews>
    <workbookView xWindow="28680" yWindow="-6195" windowWidth="29040" windowHeight="15840" xr2:uid="{BB2CD641-59CA-4731-A9D7-ECABAA6929AA}"/>
  </bookViews>
  <sheets>
    <sheet name="materiały plastikowe 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1" i="1" l="1"/>
  <c r="J4" i="1" l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3" i="1"/>
  <c r="J86" i="1" l="1"/>
  <c r="J87" i="1" s="1"/>
</calcChain>
</file>

<file path=xl/sharedStrings.xml><?xml version="1.0" encoding="utf-8"?>
<sst xmlns="http://schemas.openxmlformats.org/spreadsheetml/2006/main" count="513" uniqueCount="254">
  <si>
    <t>Lp.</t>
  </si>
  <si>
    <t>Asortyment</t>
  </si>
  <si>
    <t xml:space="preserve">Specyfikacja </t>
  </si>
  <si>
    <t>Parametry</t>
  </si>
  <si>
    <t>jm</t>
  </si>
  <si>
    <t xml:space="preserve">ASORTYMENT PLASTIKOWY </t>
  </si>
  <si>
    <t xml:space="preserve">Butla HDPE </t>
  </si>
  <si>
    <t>250 ml</t>
  </si>
  <si>
    <t>szt.</t>
  </si>
  <si>
    <t>500 ml</t>
  </si>
  <si>
    <t>Zakrętka z PP</t>
  </si>
  <si>
    <t>Zakrętka z PP,</t>
  </si>
  <si>
    <t>500 -1000 ml</t>
  </si>
  <si>
    <t>Korek NS</t>
  </si>
  <si>
    <t>10/19 mm</t>
  </si>
  <si>
    <t>op.</t>
  </si>
  <si>
    <t>12/21 mm</t>
  </si>
  <si>
    <t>14/23 mm</t>
  </si>
  <si>
    <t xml:space="preserve">Korek NS </t>
  </si>
  <si>
    <t>19/26 mm</t>
  </si>
  <si>
    <t>24/29 mm</t>
  </si>
  <si>
    <t>29/32 mm</t>
  </si>
  <si>
    <t xml:space="preserve">34/35 mm </t>
  </si>
  <si>
    <t>45/40 mm</t>
  </si>
  <si>
    <t xml:space="preserve">Lejek z PP </t>
  </si>
  <si>
    <t>Lejek do proszku wykonany z polipropylenu.</t>
  </si>
  <si>
    <t>100 x 24 mm</t>
  </si>
  <si>
    <t xml:space="preserve">Lejek do proszku wykonany z polipropylenu </t>
  </si>
  <si>
    <t>120  x 27 mm</t>
  </si>
  <si>
    <t>150 x 28 mm</t>
  </si>
  <si>
    <t>250 x 30 mm</t>
  </si>
  <si>
    <t>Szalki Petriego</t>
  </si>
  <si>
    <t xml:space="preserve">92 x 16 mm </t>
  </si>
  <si>
    <t xml:space="preserve">op. </t>
  </si>
  <si>
    <t>Tryskawka</t>
  </si>
  <si>
    <t xml:space="preserve">Tryskawka z PE z szeroką szyją. Kolorowe zakrętki ze zintegrowanymi dyszami. Tłoczona skala. Odporność termiczna do +75°C. Dopuszczone do kontaktu z produktami spożywczymi.
</t>
  </si>
  <si>
    <t>Wąż silikonowy</t>
  </si>
  <si>
    <t>3 mm</t>
  </si>
  <si>
    <t xml:space="preserve">Wąż silikonowy </t>
  </si>
  <si>
    <t>6 mm</t>
  </si>
  <si>
    <t>7 mm</t>
  </si>
  <si>
    <t>8 mm</t>
  </si>
  <si>
    <t xml:space="preserve">Zlewka pomiarowa z uchwytem (PP) </t>
  </si>
  <si>
    <t xml:space="preserve">szt. </t>
  </si>
  <si>
    <t>1000 ml</t>
  </si>
  <si>
    <t xml:space="preserve">5000 ml </t>
  </si>
  <si>
    <t>Zlewka pomiarowa (PP)</t>
  </si>
  <si>
    <t>Cylinder pomiarowy (PP)</t>
  </si>
  <si>
    <t xml:space="preserve">Cylinder pomiarowy, wysoki, klasa PP. Podziałka 2 ml, 44 x 315 mm. </t>
  </si>
  <si>
    <t xml:space="preserve">Cylinder pomiarowy, wysoki, klasa PP. Podziałka 5 ml, 58 x 360 mm. </t>
  </si>
  <si>
    <t xml:space="preserve">Cylinder pomiarowy, wysoki, klasa PP. Podziałka 10 ml, 69 x 440 mm. </t>
  </si>
  <si>
    <t xml:space="preserve">Cylinder pomiarowy, wysoki, klasa PP. Podziałka 20 ml, 97 x 482 mm. </t>
  </si>
  <si>
    <t xml:space="preserve">2000 ml </t>
  </si>
  <si>
    <t>Probówki typu Falcon z (PP )</t>
  </si>
  <si>
    <t>15 ml</t>
  </si>
  <si>
    <t>50 ml</t>
  </si>
  <si>
    <t>Probówki typu Falcon z (PP)</t>
  </si>
  <si>
    <t xml:space="preserve">Probówki typu Falcon z (PP) </t>
  </si>
  <si>
    <t xml:space="preserve">Nakrętki gwintowane </t>
  </si>
  <si>
    <t xml:space="preserve"> poj. 20-200 μl </t>
  </si>
  <si>
    <t xml:space="preserve">Zamknięcia typu Push-On </t>
  </si>
  <si>
    <t xml:space="preserve"> poj. 100-1000 μl </t>
  </si>
  <si>
    <t>Końcówki do pipet</t>
  </si>
  <si>
    <t>10 µl</t>
  </si>
  <si>
    <t>20 µl</t>
  </si>
  <si>
    <t>200 µl</t>
  </si>
  <si>
    <t xml:space="preserve">1 ml </t>
  </si>
  <si>
    <t>5 ml</t>
  </si>
  <si>
    <t xml:space="preserve">Końcówki do pipet </t>
  </si>
  <si>
    <t>10 ml</t>
  </si>
  <si>
    <t>1 ml</t>
  </si>
  <si>
    <t xml:space="preserve">naczynka wagowe - czarne </t>
  </si>
  <si>
    <t>100 ml</t>
  </si>
  <si>
    <t>200 ml</t>
  </si>
  <si>
    <t xml:space="preserve">naczynka wagowe - białe </t>
  </si>
  <si>
    <t>7 ml</t>
  </si>
  <si>
    <t>strzykawki jednorazowe</t>
  </si>
  <si>
    <t>2 ml</t>
  </si>
  <si>
    <t>filtry strzykawkowe</t>
  </si>
  <si>
    <r>
      <t xml:space="preserve">Filtry strzykawkowe Chromafil z membraną z octanu celulozy o średnicy porów 0,45 lub 0,20 µm. Dedykowane do filtrowania rozpuszczalnych w wodzie oligomerów i polimerów, a w szczególności makromolekuł biologicznych o wysokiej stabilności kształtu w roztworach wodnych. Przeznaczone do przygotowania próbek przed metodami chromatograficznymi, takimi jak HLPC, UHPLC, GC, czy SFC. </t>
    </r>
    <r>
      <rPr>
        <sz val="10"/>
        <color rgb="FFFF5050"/>
        <rFont val="Aptos Narrow"/>
        <family val="2"/>
        <charset val="238"/>
        <scheme val="minor"/>
      </rPr>
      <t>D</t>
    </r>
    <r>
      <rPr>
        <sz val="10"/>
        <color theme="4" tint="-0.499984740745262"/>
        <rFont val="Aptos Narrow"/>
        <family val="2"/>
        <charset val="238"/>
        <scheme val="minor"/>
      </rPr>
      <t xml:space="preserve">ostępne w wersji sterylnej lub niesterylnej. Szczelna obudowa z PP. Autoklawowalne w 121°C. CA-20/13 0,20 μm 13 mm bezbarwne niesterylne 100 szt./op. </t>
    </r>
  </si>
  <si>
    <t>0,2 µl</t>
  </si>
  <si>
    <t>pipeta Pasteura z LDPE</t>
  </si>
  <si>
    <t>3 ml</t>
  </si>
  <si>
    <t>Głaszczki L-kształtne</t>
  </si>
  <si>
    <t xml:space="preserve">Ezy plastikowe </t>
  </si>
  <si>
    <t>1 µl.</t>
  </si>
  <si>
    <t>Pudełko na końcówki do pipet</t>
  </si>
  <si>
    <t xml:space="preserve">Pudełka na końcówki do pipet. Odpowiednie do większości powszechnie stosowanych końcówek. Wielokrotnego użytku. Autoklawowalne. 96 miejsc 
</t>
  </si>
  <si>
    <t xml:space="preserve">Pudełka na końcówki do pipet. Odpowiednie do większości powszechnie stosowanych końcówek. Wielokrotnego użytku. Autoklawowalne. 50 miejsc 
</t>
  </si>
  <si>
    <t xml:space="preserve">Pudełka na końcówki do pipet. Odpowiednie do większości powszechnie stosowanych końcówek. Wielokrotnego użytku. Autoklawowalne. 25 miejsc 
</t>
  </si>
  <si>
    <t xml:space="preserve">10 ml </t>
  </si>
  <si>
    <t>Krioprobówki</t>
  </si>
  <si>
    <t>Pudełko na fiolki</t>
  </si>
  <si>
    <t>Pudełka do przechowywania wykonane z PP. Z możliwością ustawiania piętrowego, rzędy 5 x 10. Odporne na temp. od -90°C do 121°C. Autoklawowalne. Przeznaczone na probówki o śr. do 12 mm i maks. wys. 46 mm (fiolki do HPLC, krioprobówki, probówki reakcyjne 1,5/2 ml). Posiadają szczelnie zamykającą pokrywkę na zawiasach lub nakładane wieko.</t>
  </si>
  <si>
    <t xml:space="preserve">15 ml/ 50 ml </t>
  </si>
  <si>
    <t xml:space="preserve">Kroplomierze z zatyczką plastikowy </t>
  </si>
  <si>
    <t xml:space="preserve">Kroplomierze wykonane z miękkiego LDPE. Wyposażone w odkręcaną nasadkę odmierzającą krople, z czerwoną zatyczką. </t>
  </si>
  <si>
    <t xml:space="preserve">100 ml </t>
  </si>
  <si>
    <t>Probówki typu Eppendorf</t>
  </si>
  <si>
    <t xml:space="preserve">Kuweta z PVC czarna </t>
  </si>
  <si>
    <t>Odporna na barwniki mikrobiologiczne, wymiary około: 19x26 cm</t>
  </si>
  <si>
    <t xml:space="preserve">19 x 26 cm </t>
  </si>
  <si>
    <t>Pudełka plastikowe</t>
  </si>
  <si>
    <t xml:space="preserve">Na probówki o poj. 1,5-2,0 ml </t>
  </si>
  <si>
    <t>40-96 miejscowe</t>
  </si>
  <si>
    <t>Statywy plastikowe</t>
  </si>
  <si>
    <t xml:space="preserve">Na probówki o poj. 15-50 ml </t>
  </si>
  <si>
    <t>25-50 miejscowe</t>
  </si>
  <si>
    <t xml:space="preserve">Statyw na probówki typu Falcon </t>
  </si>
  <si>
    <t xml:space="preserve">Statywy laboratoryjne, wykonane z PP. Posiadają numerację otworów. Autoklawowalne. Na 50 miejsc, pojemność falokonów 15 ml. </t>
  </si>
  <si>
    <t xml:space="preserve"> 213 x 130 x 50 mm</t>
  </si>
  <si>
    <t xml:space="preserve">Statywy laboratoryjne, wykonane z PP. Posiadają numerację otworów. Autoklawowalne. Na 25 miejsc, pojemność falokonów 50 ml. </t>
  </si>
  <si>
    <t>200 x 170 x 52 mm</t>
  </si>
  <si>
    <t xml:space="preserve">Statyw ekonomiczny z PP P-2052 </t>
  </si>
  <si>
    <t xml:space="preserve">Statywy laboratoryjne, wykonane z PP. Posiadają numerację otworów. Autoklawowalne. Na 60 miejsc, kolor niebieski. </t>
  </si>
  <si>
    <t xml:space="preserve">16 mm </t>
  </si>
  <si>
    <t xml:space="preserve">Statyw na probówki lub do osuszania </t>
  </si>
  <si>
    <t xml:space="preserve">Statywy laboratoryjne, wykonane z PP. Posiadają numerację otworów. Autoklawowalne. Na 50 miejsc </t>
  </si>
  <si>
    <t>18 x 10 x 6,7 cm 5 x 10 o śr. 14-17 mm</t>
  </si>
  <si>
    <t>Statyw</t>
  </si>
  <si>
    <t>Statywy laboratoryjne, wykonane z PP. Posiadają numerację otworów. Autoklawowalne. Na 64 miejsca, wkład do pudełek neoBox</t>
  </si>
  <si>
    <t>śr. 15,7 mm 11 mm</t>
  </si>
  <si>
    <t>2 mm</t>
  </si>
  <si>
    <t xml:space="preserve">termin dostawy </t>
  </si>
  <si>
    <t>1.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</si>
  <si>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</si>
  <si>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</si>
  <si>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</si>
  <si>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</si>
  <si>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</si>
  <si>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</si>
  <si>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</si>
  <si>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</si>
  <si>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</si>
  <si>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</si>
  <si>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</si>
  <si>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</si>
  <si>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</si>
  <si>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</si>
  <si>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</si>
  <si>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</si>
  <si>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</si>
  <si>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</si>
  <si>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</si>
  <si>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</si>
  <si>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</si>
  <si>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</si>
  <si>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</si>
  <si>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</si>
  <si>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</si>
  <si>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</si>
  <si>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</si>
  <si>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</si>
  <si>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</si>
  <si>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</si>
  <si>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</si>
  <si>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</si>
  <si>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</si>
  <si>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</si>
  <si>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</si>
  <si>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</si>
  <si>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</si>
  <si>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</si>
  <si>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</si>
  <si>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</si>
  <si>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</si>
  <si>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</si>
  <si>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</si>
  <si>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</si>
  <si>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</si>
  <si>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</si>
  <si>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</si>
  <si>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</si>
  <si>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</si>
  <si>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</si>
  <si>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</si>
  <si>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</si>
  <si>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</si>
  <si>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</si>
  <si>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</si>
  <si>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</si>
  <si>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</si>
  <si>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</si>
  <si>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</si>
  <si>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</si>
  <si>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</si>
  <si>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</si>
  <si>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</si>
  <si>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</si>
  <si>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</si>
  <si>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</si>
  <si>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</si>
  <si>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</si>
  <si>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</si>
  <si>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</si>
  <si>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</si>
  <si>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</si>
  <si>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</si>
  <si>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</si>
  <si>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</si>
  <si>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</si>
  <si>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</si>
  <si>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</si>
  <si>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</si>
  <si>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</si>
  <si>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 xml:space="preserve">Butelka czworokątna, odporna chemicznie z oryginalnymi zakrętkami z polipropylenu  i szeroką szyjką. </t>
  </si>
  <si>
    <t xml:space="preserve">Butelka czworokątna, odporna chemicznie z oryginalnymi zakrętkami z  polipropylenu  i szeroką szyjką. </t>
  </si>
  <si>
    <t>Zakrętka do butli laboratoryjnych z HDPE, wykonane z polipropylenu, z wkładką PE, GL 45.</t>
  </si>
  <si>
    <t xml:space="preserve">Zakrętka do butli laboratoryjnych z HDPE, wykonane z polipropylenu, z wkładką PE, GL 45. </t>
  </si>
  <si>
    <t xml:space="preserve">Ośmiokątny korek ze szlifem stożkowym wykonany z PE. </t>
  </si>
  <si>
    <t>Ośmiokątny korek ze szlifem stożkowym wykonany z PE.</t>
  </si>
  <si>
    <t xml:space="preserve">Polistyrenowe, do jednorazowego użytku, sterylne z żebrami wentylacyjnymi. </t>
  </si>
  <si>
    <t>Polistyrenowe, do jednorazowego użytku, sterylne bez żeber wentylacyjnych.</t>
  </si>
  <si>
    <t>Przeźroczyste, giętkie. Odporne na sterylizację w autoklawach. Znakomicie nadają się do pomp perystaltycznych. Dopuszczone do kontaktu z żywnością (certyfikat FDA). Znakowane co 30 cm średnicą wewnętrzną i grubością ścianki, co zapobiega myleniu wymiarów.</t>
  </si>
  <si>
    <t>Ze skala pomiarową, z wylewem.</t>
  </si>
  <si>
    <t xml:space="preserve"> Skala wytłoczona,  z wylewem, z podziałką 25 ml, o wysokości 95 mm. </t>
  </si>
  <si>
    <t xml:space="preserve"> Skala wytłoczona, z wylewem, z podziałką 50 ml, o wysokości 117,5 mm. </t>
  </si>
  <si>
    <t xml:space="preserve"> Skala wytłoczona, z wylewem, z podziałką 100 ml, o wysokości 147 mm. </t>
  </si>
  <si>
    <t xml:space="preserve"> Skala wytłoczona, z wylewem, z podziałką 200 ml, o wysokości 187 mm. </t>
  </si>
  <si>
    <t xml:space="preserve">Sterylne, polipropylenowe probówki, z podziałką, autoklawowalne, stożkowe. </t>
  </si>
  <si>
    <t xml:space="preserve">Niesterylne, polipropylenowe probówki, z podziałką, autoklawowalne, stożkowe. </t>
  </si>
  <si>
    <t xml:space="preserve">Sterylne, polipropylenowe probówki, z podziałką, autoklawowalne, stożkowe.  </t>
  </si>
  <si>
    <t xml:space="preserve">Sterylne, polipropylenowe probówki, z podziałką, autoklawowalne, samostojące. </t>
  </si>
  <si>
    <t xml:space="preserve">Niesterylne, polipropylenowe probówki, z podziałką, autoklawowalne, samostojące. </t>
  </si>
  <si>
    <t xml:space="preserve">Nakrętka z otworem i krótkim gwintem , do fiolek ND9, septa biały PTFE/czerwony silikon. Długość 51 mm. </t>
  </si>
  <si>
    <t xml:space="preserve">Zamknięcia typu Push-On z pierścieniem zatrzaskowym ND11. Wykonane z PE. Z otworem o śr. 6 mm. Długość 51 mm. </t>
  </si>
  <si>
    <t>Bez filtra, niejałowe, autoklawowalne, bezbarwne, PCR Performance Tested.  [worek]</t>
  </si>
  <si>
    <t>Bez filtra, niejałowe, autoklawowalne, bezbarwne, PCR Performance Tested. [worek]</t>
  </si>
  <si>
    <t xml:space="preserve">Z filtrem, sterylne, autoklawowalne, bezbarwne. </t>
  </si>
  <si>
    <t xml:space="preserve">Elastyczne naczynka wagowe przeznaczone do substancji ciekłych i stałych. Wykonane z PS. Podczas ważenia jasnego proszku można z łatwością rozpoznać czy w naczynku pozostały resztki substancji ważonej. Odporne na temperatury do +70°C. </t>
  </si>
  <si>
    <t xml:space="preserve">Elastyczne naczynka wagowe przeznaczone do substancji ciekłych i stałych. Wykonane z PS. Podczas ważenia jasnego proszku można z łatwością rozpoznać czy w naczynku pozostały resztki substancji ważonej. Odporne na temperatury do +70°C.  </t>
  </si>
  <si>
    <t xml:space="preserve">Elastyczne naczynka wagowe przeznaczone do substancji ciekłych i stałych. Odporne na temperatury do +70°C. Wykonane z PS. </t>
  </si>
  <si>
    <t xml:space="preserve">Strzykawki dwuczęściowe. Cylinder wykonany z PP, tłok z PE. Z podziałką, przekraczającą pojemność nominalną. Sterylizowane tlenkiem etylenu. Pakowane indywidualnie. Nie zawierają silikonu, lateksu i polichlorku winylu. Zgodne z normą ISO 7886-1. </t>
  </si>
  <si>
    <t xml:space="preserve">Wykonane z polietylenu, z podziałką, niesterylne. </t>
  </si>
  <si>
    <t>Sterylne głaszczki. Wykonane z ABS. Gładkie, co zapobiega zarysowywaniu powierzchni podłoży mikrobiologicznych. Pakowane indywidualnie.</t>
  </si>
  <si>
    <t xml:space="preserve">Polistyrenowe z zakończeniem zaokrąglonym, sterylne. </t>
  </si>
  <si>
    <t xml:space="preserve">Sterylne, samostojące Krioprobówki, wykonane z wysokiej jakości medycznego polipropylenu. Z białym polem opisowym. Wolne od DNaz, RNaz, endotoksyn i obcego DNA. Mogą być wielokrotnie zamrażane i rozmrażane. Odporne na temperatury w zakresie od -196°C do 121°C. Nadają się do przechowywana w zamrażarce niskotemperaturowej oraz w fazie gazowej ciekłego azotu. </t>
  </si>
  <si>
    <t xml:space="preserve">Niesterylne probówki wykonane z polipropylenu, z dnem stożkowym i płaskim korkiem, autoklawowalne, z podziałką, pojemność 2 ml oraz z dnem zaokrąglonym. </t>
  </si>
  <si>
    <t xml:space="preserve">Całkowity koszt: </t>
  </si>
  <si>
    <r>
      <rPr>
        <b/>
        <sz val="11"/>
        <color theme="1"/>
        <rFont val="Arial"/>
        <family val="2"/>
        <charset val="238"/>
      </rPr>
      <t>Informacje wymagane do specyfikacji produktu:</t>
    </r>
    <r>
      <rPr>
        <sz val="11"/>
        <color theme="1"/>
        <rFont val="Arial"/>
        <family val="2"/>
        <charset val="238"/>
      </rPr>
      <t xml:space="preserve"> tworzywo, wymiar, zgodność z normą, kwaso/zasado odporność, temperatura użytkowania, autoklawowalność, zakres pomiarowy, cechy szczególne/charakterystyczne. </t>
    </r>
  </si>
  <si>
    <t xml:space="preserve">*link do strony internetowej produktu </t>
  </si>
  <si>
    <t>* Specyfikacja techniczna produktu</t>
  </si>
  <si>
    <t xml:space="preserve">Całkowity koszt do wpisania na platformie Conncet: </t>
  </si>
  <si>
    <t>* cena jednostkowa [PLN Netto]</t>
  </si>
  <si>
    <t>* cena jednostkowa Netto wraz z dostawą [PLN]</t>
  </si>
  <si>
    <t>* wartość wskazanego asortymentu [cena PLN Netto]</t>
  </si>
  <si>
    <t xml:space="preserve">do …[zgodnie z przedstawioną ofertą] dni roboczych od daty złożenia Zamówienia </t>
  </si>
  <si>
    <r>
      <t>*Karta katalogowa produktu [</t>
    </r>
    <r>
      <rPr>
        <b/>
        <u/>
        <sz val="8"/>
        <rFont val="Aptos Narrow"/>
        <family val="2"/>
        <charset val="238"/>
        <scheme val="minor"/>
      </rPr>
      <t>Tak</t>
    </r>
    <r>
      <rPr>
        <b/>
        <sz val="8"/>
        <rFont val="Aptos Narrow"/>
        <family val="2"/>
        <charset val="238"/>
        <scheme val="minor"/>
      </rPr>
      <t xml:space="preserve"> (dołączona do oferty)/ </t>
    </r>
    <r>
      <rPr>
        <b/>
        <u/>
        <sz val="8"/>
        <rFont val="Aptos Narrow"/>
        <family val="2"/>
        <charset val="238"/>
        <scheme val="minor"/>
      </rPr>
      <t>NIE)</t>
    </r>
  </si>
  <si>
    <t>szacunkowa ilość na okres 1 roku</t>
  </si>
  <si>
    <t>2.</t>
  </si>
  <si>
    <t>83.</t>
  </si>
  <si>
    <t>20 ml</t>
  </si>
  <si>
    <t>Strzykawka trzyczęściowa. B.Braun Omnifix, Latex-free. Gumowa część tłoka z podwójnym uszczelnieniem - naturalnie bezlateksowy syntetyczny materiał zgodny z normami ISO 10993 i DIN EN 30993 (biologiczna ocena materiałów medycznych). Strzykawka wykonana z polipropylenu</t>
  </si>
  <si>
    <t xml:space="preserve">* Do uzupełnienia przez Firmę biorącą udział w postępowaniu.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</si>
</sst>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0" x14ac:knownFonts="1"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sz val="8"/>
      <name val="Aptos Narrow"/>
      <family val="2"/>
      <charset val="238"/>
      <scheme val="minor"/>
    </font>
    <font>
      <sz val="8"/>
      <color theme="1"/>
      <name val="Aptos Narrow"/>
      <family val="2"/>
      <charset val="238"/>
      <scheme val="minor"/>
    </font>
    <font>
      <sz val="10"/>
      <color theme="4" tint="-0.499984740745262"/>
      <name val="Aptos Narrow"/>
      <family val="2"/>
      <charset val="238"/>
      <scheme val="minor"/>
    </font>
    <font>
      <sz val="10"/>
      <color rgb="FFFF5050"/>
      <name val="Aptos Narrow"/>
      <family val="2"/>
      <charset val="238"/>
      <scheme val="minor"/>
    </font>
    <font>
      <sz val="8"/>
      <color theme="3" tint="-0.499984740745262"/>
      <name val="Aptos Narrow"/>
      <family val="2"/>
      <charset val="238"/>
      <scheme val="minor"/>
    </font>
    <font>
      <sz val="8"/>
      <name val="Arial"/>
      <family val="2"/>
      <charset val="238"/>
    </font>
    <font>
      <b/>
      <u/>
      <sz val="8"/>
      <name val="Aptos Narrow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4">
    <xf numFmtId="0" fontId="0" fillId="0" borderId="0" xfId="0"/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/>
    </xf>
    <xf numFmtId="0" fontId="4" fillId="2" borderId="1" xfId="1" applyFont="1" applyFill="1" applyBorder="1" applyAlignment="1">
      <alignment horizontal="left" vertical="center" wrapText="1"/>
    </xf>
    <xf numFmtId="0" fontId="3" fillId="3" borderId="1" xfId="1" applyFont="1" applyFill="1" applyBorder="1" applyAlignment="1">
      <alignment horizontal="center" vertical="center" wrapText="1"/>
    </xf>
    <xf numFmtId="1" fontId="3" fillId="3" borderId="1" xfId="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7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/>
    </xf>
    <xf numFmtId="1" fontId="3" fillId="5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0" fillId="5" borderId="0" xfId="0" applyFill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0" fillId="0" borderId="1" xfId="0" applyBorder="1"/>
    <xf numFmtId="164" fontId="4" fillId="4" borderId="1" xfId="0" applyNumberFormat="1" applyFont="1" applyFill="1" applyBorder="1" applyAlignment="1">
      <alignment horizontal="left" vertical="center" wrapText="1"/>
    </xf>
    <xf numFmtId="164" fontId="0" fillId="0" borderId="1" xfId="0" applyNumberFormat="1" applyBorder="1" applyAlignment="1">
      <alignment vertical="center"/>
    </xf>
    <xf numFmtId="0" fontId="1" fillId="3" borderId="1" xfId="0" applyFont="1" applyFill="1" applyBorder="1"/>
    <xf numFmtId="164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1" fillId="2" borderId="1" xfId="0" applyFont="1" applyFill="1" applyBorder="1"/>
    <xf numFmtId="0" fontId="4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 xr:uid="{519FBDAB-6245-442E-A91B-60536FA780C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P:\Rafineria\kwas_mlekowy\B-Zakupy%20i%20Zam&#243;wienia\Umowa%20ramowa-materia&#322;y%20laboratoryjne\Za&#322;&#261;cznik%20nr%201%20-%20Cennik%20Koszt&#243;w_materia&#322;y%20pomocnicze.xlsx" TargetMode="External"/><Relationship Id="rId1" Type="http://schemas.openxmlformats.org/officeDocument/2006/relationships/externalLinkPath" Target="Za&#322;&#261;cznik%20nr%201%20-%20Cennik%20Koszt&#243;w_materia&#322;y%20pomocnicz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ateriały pomocnicze "/>
    </sheetNames>
    <sheetDataSet>
      <sheetData sheetId="0">
        <row r="43">
          <cell r="J4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5CA028-9675-4642-89B7-4F67E0E88F18}">
  <dimension ref="B1:N88"/>
  <sheetViews>
    <sheetView tabSelected="1" zoomScale="110" zoomScaleNormal="110" workbookViewId="0">
      <selection activeCell="L5" sqref="L5"/>
    </sheetView>
  </sheetViews>
  <sheetFormatPr defaultRowHeight="14" x14ac:dyDescent="0.3"/>
  <cols>
    <col min="2" max="2" width="7.9140625" customWidth="1"/>
    <col min="3" max="3" width="18.9140625" customWidth="1"/>
    <col min="4" max="4" width="242" customWidth="1"/>
    <col min="5" max="5" width="23.4140625" customWidth="1"/>
    <col min="6" max="6" width="8.4140625" customWidth="1"/>
    <col min="7" max="7" width="26.25" customWidth="1"/>
    <col min="8" max="8" width="21" customWidth="1"/>
    <col min="9" max="9" width="59.4140625" customWidth="1"/>
    <col min="10" max="10" width="31.33203125" customWidth="1"/>
    <col min="11" max="11" width="27.33203125" customWidth="1"/>
    <col min="12" max="12" width="72.9140625" customWidth="1"/>
    <col min="13" max="13" width="28.5" customWidth="1"/>
    <col min="14" max="14" width="35.83203125" customWidth="1"/>
  </cols>
  <sheetData>
    <row r="1" spans="2:14" ht="31.5" customHeight="1" x14ac:dyDescent="0.3">
      <c r="B1" s="6" t="s">
        <v>0</v>
      </c>
      <c r="C1" s="6" t="s">
        <v>1</v>
      </c>
      <c r="D1" s="6" t="s">
        <v>2</v>
      </c>
      <c r="E1" s="6" t="s">
        <v>3</v>
      </c>
      <c r="F1" s="7" t="s">
        <v>4</v>
      </c>
      <c r="G1" s="7" t="s">
        <v>248</v>
      </c>
      <c r="H1" s="11" t="s">
        <v>243</v>
      </c>
      <c r="I1" s="11" t="s">
        <v>244</v>
      </c>
      <c r="J1" s="11" t="s">
        <v>245</v>
      </c>
      <c r="K1" s="7" t="s">
        <v>123</v>
      </c>
      <c r="L1" s="11" t="s">
        <v>241</v>
      </c>
      <c r="M1" s="11" t="s">
        <v>240</v>
      </c>
      <c r="N1" s="11" t="s">
        <v>247</v>
      </c>
    </row>
    <row r="2" spans="2:14" ht="55.5" customHeight="1" x14ac:dyDescent="0.3">
      <c r="B2" s="23" t="s">
        <v>5</v>
      </c>
      <c r="C2" s="23"/>
      <c r="D2" s="23"/>
      <c r="E2" s="23"/>
      <c r="F2" s="23"/>
      <c r="G2" s="23"/>
      <c r="H2" s="12"/>
      <c r="I2" s="12"/>
      <c r="J2" s="12"/>
      <c r="K2" s="12"/>
      <c r="L2" s="20" t="s">
        <v>239</v>
      </c>
      <c r="M2" s="12"/>
      <c r="N2" s="12"/>
    </row>
    <row r="3" spans="2:14" ht="23.5" customHeight="1" x14ac:dyDescent="0.3">
      <c r="B3" s="5" t="s">
        <v>124</v>
      </c>
      <c r="C3" s="1" t="s">
        <v>6</v>
      </c>
      <c r="D3" s="14" t="s">
        <v>205</v>
      </c>
      <c r="E3" s="3" t="s">
        <v>7</v>
      </c>
      <c r="F3" s="4" t="s">
        <v>8</v>
      </c>
      <c r="G3" s="3">
        <v>10</v>
      </c>
      <c r="H3" s="17"/>
      <c r="I3" s="17"/>
      <c r="J3" s="16">
        <f>G3*I3</f>
        <v>0</v>
      </c>
      <c r="K3" s="22" t="s">
        <v>246</v>
      </c>
      <c r="L3" s="15"/>
      <c r="M3" s="15"/>
      <c r="N3" s="15"/>
    </row>
    <row r="4" spans="2:14" ht="23.5" customHeight="1" x14ac:dyDescent="0.3">
      <c r="B4" s="5" t="s">
        <v>249</v>
      </c>
      <c r="C4" s="1" t="s">
        <v>6</v>
      </c>
      <c r="D4" s="14" t="s">
        <v>206</v>
      </c>
      <c r="E4" s="3" t="s">
        <v>9</v>
      </c>
      <c r="F4" s="4" t="s">
        <v>8</v>
      </c>
      <c r="G4" s="3">
        <v>10</v>
      </c>
      <c r="H4" s="17"/>
      <c r="I4" s="17"/>
      <c r="J4" s="16">
        <f t="shared" ref="J4:J68" si="0">G4*I4</f>
        <v>0</v>
      </c>
      <c r="K4" s="22" t="s">
        <v>246</v>
      </c>
      <c r="L4" s="15"/>
      <c r="M4" s="15"/>
      <c r="N4" s="15"/>
    </row>
    <row r="5" spans="2:14" ht="29" customHeight="1" x14ac:dyDescent="0.3">
      <c r="B5" s="5" t="s">
        <v>125</v>
      </c>
      <c r="C5" s="1" t="s">
        <v>10</v>
      </c>
      <c r="D5" s="14" t="s">
        <v>207</v>
      </c>
      <c r="E5" s="3" t="s">
        <v>7</v>
      </c>
      <c r="F5" s="4" t="s">
        <v>8</v>
      </c>
      <c r="G5" s="3">
        <v>15</v>
      </c>
      <c r="H5" s="17"/>
      <c r="I5" s="17"/>
      <c r="J5" s="16">
        <f t="shared" si="0"/>
        <v>0</v>
      </c>
      <c r="K5" s="22" t="s">
        <v>246</v>
      </c>
      <c r="L5" s="15"/>
      <c r="N5" s="15"/>
    </row>
    <row r="6" spans="2:14" ht="24.5" customHeight="1" x14ac:dyDescent="0.3">
      <c r="B6" s="5" t="s">
        <v>126</v>
      </c>
      <c r="C6" s="1" t="s">
        <v>11</v>
      </c>
      <c r="D6" s="14" t="s">
        <v>208</v>
      </c>
      <c r="E6" s="3" t="s">
        <v>12</v>
      </c>
      <c r="F6" s="4" t="s">
        <v>8</v>
      </c>
      <c r="G6" s="3">
        <v>15</v>
      </c>
      <c r="H6" s="17"/>
      <c r="I6" s="17"/>
      <c r="J6" s="16">
        <f t="shared" si="0"/>
        <v>0</v>
      </c>
      <c r="K6" s="22" t="s">
        <v>246</v>
      </c>
      <c r="L6" s="15"/>
      <c r="M6" s="15"/>
      <c r="N6" s="15"/>
    </row>
    <row r="7" spans="2:14" ht="23.5" customHeight="1" x14ac:dyDescent="0.3">
      <c r="B7" s="5" t="s">
        <v>127</v>
      </c>
      <c r="C7" s="1" t="s">
        <v>13</v>
      </c>
      <c r="D7" s="14" t="s">
        <v>209</v>
      </c>
      <c r="E7" s="3" t="s">
        <v>14</v>
      </c>
      <c r="F7" s="4" t="s">
        <v>15</v>
      </c>
      <c r="G7" s="3">
        <v>5</v>
      </c>
      <c r="H7" s="17"/>
      <c r="I7" s="17"/>
      <c r="J7" s="16">
        <f t="shared" si="0"/>
        <v>0</v>
      </c>
      <c r="K7" s="22" t="s">
        <v>246</v>
      </c>
      <c r="L7" s="15"/>
      <c r="M7" s="15"/>
      <c r="N7" s="15"/>
    </row>
    <row r="8" spans="2:14" ht="20" customHeight="1" x14ac:dyDescent="0.3">
      <c r="B8" s="5" t="s">
        <v>128</v>
      </c>
      <c r="C8" s="1" t="s">
        <v>13</v>
      </c>
      <c r="D8" s="14" t="s">
        <v>209</v>
      </c>
      <c r="E8" s="3" t="s">
        <v>16</v>
      </c>
      <c r="F8" s="4" t="s">
        <v>15</v>
      </c>
      <c r="G8" s="3">
        <v>5</v>
      </c>
      <c r="H8" s="17"/>
      <c r="I8" s="17"/>
      <c r="J8" s="16">
        <f t="shared" si="0"/>
        <v>0</v>
      </c>
      <c r="K8" s="22" t="s">
        <v>246</v>
      </c>
      <c r="L8" s="15"/>
      <c r="M8" s="15"/>
      <c r="N8" s="15"/>
    </row>
    <row r="9" spans="2:14" ht="22" customHeight="1" x14ac:dyDescent="0.3">
      <c r="B9" s="5" t="s">
        <v>129</v>
      </c>
      <c r="C9" s="1" t="s">
        <v>13</v>
      </c>
      <c r="D9" s="14" t="s">
        <v>209</v>
      </c>
      <c r="E9" s="3" t="s">
        <v>17</v>
      </c>
      <c r="F9" s="4" t="s">
        <v>15</v>
      </c>
      <c r="G9" s="3">
        <v>5</v>
      </c>
      <c r="H9" s="17"/>
      <c r="I9" s="17"/>
      <c r="J9" s="16">
        <f t="shared" si="0"/>
        <v>0</v>
      </c>
      <c r="K9" s="22" t="s">
        <v>246</v>
      </c>
      <c r="L9" s="15"/>
      <c r="M9" s="15"/>
      <c r="N9" s="15"/>
    </row>
    <row r="10" spans="2:14" ht="30.5" customHeight="1" x14ac:dyDescent="0.3">
      <c r="B10" s="5" t="s">
        <v>130</v>
      </c>
      <c r="C10" s="1" t="s">
        <v>18</v>
      </c>
      <c r="D10" s="14" t="s">
        <v>210</v>
      </c>
      <c r="E10" s="3" t="s">
        <v>19</v>
      </c>
      <c r="F10" s="4" t="s">
        <v>15</v>
      </c>
      <c r="G10" s="3">
        <v>5</v>
      </c>
      <c r="H10" s="17"/>
      <c r="I10" s="17"/>
      <c r="J10" s="16">
        <f t="shared" si="0"/>
        <v>0</v>
      </c>
      <c r="K10" s="22" t="s">
        <v>246</v>
      </c>
      <c r="L10" s="15"/>
      <c r="M10" s="15"/>
      <c r="N10" s="15"/>
    </row>
    <row r="11" spans="2:14" ht="25.5" customHeight="1" x14ac:dyDescent="0.3">
      <c r="B11" s="5" t="s">
        <v>131</v>
      </c>
      <c r="C11" s="1" t="s">
        <v>18</v>
      </c>
      <c r="D11" s="14" t="s">
        <v>209</v>
      </c>
      <c r="E11" s="3" t="s">
        <v>20</v>
      </c>
      <c r="F11" s="4" t="s">
        <v>15</v>
      </c>
      <c r="G11" s="3">
        <v>5</v>
      </c>
      <c r="H11" s="17"/>
      <c r="I11" s="17"/>
      <c r="J11" s="16">
        <f t="shared" si="0"/>
        <v>0</v>
      </c>
      <c r="K11" s="22" t="s">
        <v>246</v>
      </c>
      <c r="L11" s="15"/>
      <c r="M11" s="15"/>
      <c r="N11" s="15"/>
    </row>
    <row r="12" spans="2:14" ht="23" customHeight="1" x14ac:dyDescent="0.3">
      <c r="B12" s="5" t="s">
        <v>132</v>
      </c>
      <c r="C12" s="1" t="s">
        <v>18</v>
      </c>
      <c r="D12" s="14" t="s">
        <v>209</v>
      </c>
      <c r="E12" s="3" t="s">
        <v>21</v>
      </c>
      <c r="F12" s="4" t="s">
        <v>15</v>
      </c>
      <c r="G12" s="3">
        <v>5</v>
      </c>
      <c r="H12" s="17"/>
      <c r="I12" s="17"/>
      <c r="J12" s="16">
        <f t="shared" si="0"/>
        <v>0</v>
      </c>
      <c r="K12" s="22" t="s">
        <v>246</v>
      </c>
      <c r="L12" s="15"/>
      <c r="M12" s="15"/>
      <c r="N12" s="15"/>
    </row>
    <row r="13" spans="2:14" ht="26.5" customHeight="1" x14ac:dyDescent="0.3">
      <c r="B13" s="5" t="s">
        <v>133</v>
      </c>
      <c r="C13" s="1" t="s">
        <v>18</v>
      </c>
      <c r="D13" s="14" t="s">
        <v>209</v>
      </c>
      <c r="E13" s="3" t="s">
        <v>22</v>
      </c>
      <c r="F13" s="4" t="s">
        <v>15</v>
      </c>
      <c r="G13" s="3">
        <v>5</v>
      </c>
      <c r="H13" s="17"/>
      <c r="I13" s="17"/>
      <c r="J13" s="16">
        <f t="shared" si="0"/>
        <v>0</v>
      </c>
      <c r="K13" s="22" t="s">
        <v>246</v>
      </c>
      <c r="L13" s="15"/>
      <c r="M13" s="15"/>
      <c r="N13" s="15"/>
    </row>
    <row r="14" spans="2:14" ht="22.5" customHeight="1" x14ac:dyDescent="0.3">
      <c r="B14" s="5" t="s">
        <v>134</v>
      </c>
      <c r="C14" s="1" t="s">
        <v>18</v>
      </c>
      <c r="D14" s="14" t="s">
        <v>210</v>
      </c>
      <c r="E14" s="3" t="s">
        <v>23</v>
      </c>
      <c r="F14" s="4" t="s">
        <v>15</v>
      </c>
      <c r="G14" s="3">
        <v>5</v>
      </c>
      <c r="H14" s="17"/>
      <c r="I14" s="17"/>
      <c r="J14" s="16">
        <f t="shared" si="0"/>
        <v>0</v>
      </c>
      <c r="K14" s="22" t="s">
        <v>246</v>
      </c>
      <c r="L14" s="15"/>
      <c r="M14" s="15"/>
      <c r="N14" s="15"/>
    </row>
    <row r="15" spans="2:14" ht="24" customHeight="1" x14ac:dyDescent="0.3">
      <c r="B15" s="5" t="s">
        <v>135</v>
      </c>
      <c r="C15" s="1" t="s">
        <v>24</v>
      </c>
      <c r="D15" s="14" t="s">
        <v>25</v>
      </c>
      <c r="E15" s="3" t="s">
        <v>26</v>
      </c>
      <c r="F15" s="4" t="s">
        <v>8</v>
      </c>
      <c r="G15" s="3">
        <v>2</v>
      </c>
      <c r="H15" s="17"/>
      <c r="I15" s="17"/>
      <c r="J15" s="16">
        <f t="shared" si="0"/>
        <v>0</v>
      </c>
      <c r="K15" s="22" t="s">
        <v>246</v>
      </c>
      <c r="L15" s="15"/>
      <c r="M15" s="15"/>
      <c r="N15" s="15"/>
    </row>
    <row r="16" spans="2:14" ht="28" customHeight="1" x14ac:dyDescent="0.3">
      <c r="B16" s="5" t="s">
        <v>136</v>
      </c>
      <c r="C16" s="1" t="s">
        <v>24</v>
      </c>
      <c r="D16" s="14" t="s">
        <v>27</v>
      </c>
      <c r="E16" s="3" t="s">
        <v>28</v>
      </c>
      <c r="F16" s="4" t="s">
        <v>8</v>
      </c>
      <c r="G16" s="3">
        <v>2</v>
      </c>
      <c r="H16" s="17"/>
      <c r="I16" s="17"/>
      <c r="J16" s="16">
        <f t="shared" si="0"/>
        <v>0</v>
      </c>
      <c r="K16" s="22" t="s">
        <v>246</v>
      </c>
      <c r="L16" s="15"/>
      <c r="M16" s="15"/>
      <c r="N16" s="15"/>
    </row>
    <row r="17" spans="2:14" ht="24.5" customHeight="1" x14ac:dyDescent="0.3">
      <c r="B17" s="5" t="s">
        <v>137</v>
      </c>
      <c r="C17" s="1" t="s">
        <v>24</v>
      </c>
      <c r="D17" s="14" t="s">
        <v>27</v>
      </c>
      <c r="E17" s="3" t="s">
        <v>29</v>
      </c>
      <c r="F17" s="4" t="s">
        <v>8</v>
      </c>
      <c r="G17" s="3">
        <v>2</v>
      </c>
      <c r="H17" s="17"/>
      <c r="I17" s="17"/>
      <c r="J17" s="16">
        <f t="shared" si="0"/>
        <v>0</v>
      </c>
      <c r="K17" s="22" t="s">
        <v>246</v>
      </c>
      <c r="L17" s="15"/>
      <c r="M17" s="15"/>
      <c r="N17" s="15"/>
    </row>
    <row r="18" spans="2:14" ht="24.5" customHeight="1" x14ac:dyDescent="0.3">
      <c r="B18" s="5" t="s">
        <v>138</v>
      </c>
      <c r="C18" s="1" t="s">
        <v>24</v>
      </c>
      <c r="D18" s="14" t="s">
        <v>27</v>
      </c>
      <c r="E18" s="3" t="s">
        <v>30</v>
      </c>
      <c r="F18" s="4" t="s">
        <v>8</v>
      </c>
      <c r="G18" s="3">
        <v>2</v>
      </c>
      <c r="H18" s="17"/>
      <c r="I18" s="17"/>
      <c r="J18" s="16">
        <f t="shared" si="0"/>
        <v>0</v>
      </c>
      <c r="K18" s="22" t="s">
        <v>246</v>
      </c>
      <c r="L18" s="15"/>
      <c r="M18" s="15"/>
      <c r="N18" s="15"/>
    </row>
    <row r="19" spans="2:14" ht="27" customHeight="1" x14ac:dyDescent="0.3">
      <c r="B19" s="5" t="s">
        <v>139</v>
      </c>
      <c r="C19" s="1" t="s">
        <v>31</v>
      </c>
      <c r="D19" s="14" t="s">
        <v>211</v>
      </c>
      <c r="E19" s="3" t="s">
        <v>32</v>
      </c>
      <c r="F19" s="4" t="s">
        <v>33</v>
      </c>
      <c r="G19" s="3">
        <v>5</v>
      </c>
      <c r="H19" s="17"/>
      <c r="I19" s="17"/>
      <c r="J19" s="16">
        <f t="shared" si="0"/>
        <v>0</v>
      </c>
      <c r="K19" s="22" t="s">
        <v>246</v>
      </c>
      <c r="L19" s="15"/>
      <c r="M19" s="15"/>
      <c r="N19" s="15"/>
    </row>
    <row r="20" spans="2:14" ht="22.5" customHeight="1" x14ac:dyDescent="0.3">
      <c r="B20" s="5" t="s">
        <v>140</v>
      </c>
      <c r="C20" s="1" t="s">
        <v>31</v>
      </c>
      <c r="D20" s="14" t="s">
        <v>212</v>
      </c>
      <c r="E20" s="3" t="s">
        <v>32</v>
      </c>
      <c r="F20" s="4" t="s">
        <v>33</v>
      </c>
      <c r="G20" s="3">
        <v>5</v>
      </c>
      <c r="H20" s="17"/>
      <c r="I20" s="17"/>
      <c r="J20" s="16">
        <f t="shared" si="0"/>
        <v>0</v>
      </c>
      <c r="K20" s="22" t="s">
        <v>246</v>
      </c>
      <c r="L20" s="15"/>
      <c r="M20" s="15"/>
      <c r="N20" s="15"/>
    </row>
    <row r="21" spans="2:14" ht="25" customHeight="1" x14ac:dyDescent="0.3">
      <c r="B21" s="5" t="s">
        <v>141</v>
      </c>
      <c r="C21" s="1" t="s">
        <v>34</v>
      </c>
      <c r="D21" s="14" t="s">
        <v>35</v>
      </c>
      <c r="E21" s="3" t="s">
        <v>7</v>
      </c>
      <c r="F21" s="4" t="s">
        <v>8</v>
      </c>
      <c r="G21" s="3">
        <v>4</v>
      </c>
      <c r="H21" s="17"/>
      <c r="I21" s="17"/>
      <c r="J21" s="16">
        <f t="shared" si="0"/>
        <v>0</v>
      </c>
      <c r="K21" s="22" t="s">
        <v>246</v>
      </c>
      <c r="L21" s="15"/>
      <c r="M21" s="15"/>
      <c r="N21" s="15"/>
    </row>
    <row r="22" spans="2:14" ht="24" customHeight="1" x14ac:dyDescent="0.3">
      <c r="B22" s="5" t="s">
        <v>142</v>
      </c>
      <c r="C22" s="1" t="s">
        <v>34</v>
      </c>
      <c r="D22" s="14" t="s">
        <v>35</v>
      </c>
      <c r="E22" s="3" t="s">
        <v>9</v>
      </c>
      <c r="F22" s="4" t="s">
        <v>8</v>
      </c>
      <c r="G22" s="3">
        <v>4</v>
      </c>
      <c r="H22" s="17"/>
      <c r="I22" s="17"/>
      <c r="J22" s="16">
        <f t="shared" si="0"/>
        <v>0</v>
      </c>
      <c r="K22" s="22" t="s">
        <v>246</v>
      </c>
      <c r="L22" s="15"/>
      <c r="M22" s="15"/>
      <c r="N22" s="15"/>
    </row>
    <row r="23" spans="2:14" ht="36" customHeight="1" x14ac:dyDescent="0.3">
      <c r="B23" s="5" t="s">
        <v>143</v>
      </c>
      <c r="C23" s="1" t="s">
        <v>36</v>
      </c>
      <c r="D23" s="14" t="s">
        <v>213</v>
      </c>
      <c r="E23" s="3" t="s">
        <v>122</v>
      </c>
      <c r="F23" s="4" t="s">
        <v>8</v>
      </c>
      <c r="G23" s="3">
        <v>2</v>
      </c>
      <c r="H23" s="17"/>
      <c r="I23" s="17"/>
      <c r="J23" s="16">
        <f t="shared" si="0"/>
        <v>0</v>
      </c>
      <c r="K23" s="22" t="s">
        <v>246</v>
      </c>
      <c r="L23" s="15"/>
      <c r="M23" s="15"/>
      <c r="N23" s="15"/>
    </row>
    <row r="24" spans="2:14" ht="27.5" customHeight="1" x14ac:dyDescent="0.3">
      <c r="B24" s="5" t="s">
        <v>144</v>
      </c>
      <c r="C24" s="1" t="s">
        <v>36</v>
      </c>
      <c r="D24" s="14" t="s">
        <v>213</v>
      </c>
      <c r="E24" s="3" t="s">
        <v>37</v>
      </c>
      <c r="F24" s="4" t="s">
        <v>8</v>
      </c>
      <c r="G24" s="3">
        <v>2</v>
      </c>
      <c r="H24" s="17"/>
      <c r="I24" s="17"/>
      <c r="J24" s="16">
        <f t="shared" si="0"/>
        <v>0</v>
      </c>
      <c r="K24" s="22" t="s">
        <v>246</v>
      </c>
      <c r="L24" s="15"/>
      <c r="M24" s="15"/>
      <c r="N24" s="15"/>
    </row>
    <row r="25" spans="2:14" ht="30.5" customHeight="1" x14ac:dyDescent="0.3">
      <c r="B25" s="5" t="s">
        <v>145</v>
      </c>
      <c r="C25" s="1" t="s">
        <v>38</v>
      </c>
      <c r="D25" s="14" t="s">
        <v>213</v>
      </c>
      <c r="E25" s="3" t="s">
        <v>39</v>
      </c>
      <c r="F25" s="4" t="s">
        <v>8</v>
      </c>
      <c r="G25" s="3">
        <v>2</v>
      </c>
      <c r="H25" s="17"/>
      <c r="I25" s="17"/>
      <c r="J25" s="16">
        <f t="shared" si="0"/>
        <v>0</v>
      </c>
      <c r="K25" s="22" t="s">
        <v>246</v>
      </c>
      <c r="L25" s="15"/>
      <c r="M25" s="15"/>
      <c r="N25" s="15"/>
    </row>
    <row r="26" spans="2:14" ht="33.5" customHeight="1" x14ac:dyDescent="0.3">
      <c r="B26" s="5" t="s">
        <v>146</v>
      </c>
      <c r="C26" s="1" t="s">
        <v>38</v>
      </c>
      <c r="D26" s="14" t="s">
        <v>213</v>
      </c>
      <c r="E26" s="3" t="s">
        <v>40</v>
      </c>
      <c r="F26" s="4" t="s">
        <v>8</v>
      </c>
      <c r="G26" s="3">
        <v>2</v>
      </c>
      <c r="H26" s="17"/>
      <c r="I26" s="17"/>
      <c r="J26" s="16">
        <f t="shared" si="0"/>
        <v>0</v>
      </c>
      <c r="K26" s="22" t="s">
        <v>246</v>
      </c>
      <c r="L26" s="15"/>
      <c r="M26" s="15"/>
      <c r="N26" s="15"/>
    </row>
    <row r="27" spans="2:14" ht="34" customHeight="1" x14ac:dyDescent="0.3">
      <c r="B27" s="5" t="s">
        <v>147</v>
      </c>
      <c r="C27" s="1" t="s">
        <v>38</v>
      </c>
      <c r="D27" s="14" t="s">
        <v>213</v>
      </c>
      <c r="E27" s="3" t="s">
        <v>41</v>
      </c>
      <c r="F27" s="4" t="s">
        <v>8</v>
      </c>
      <c r="G27" s="3">
        <v>2</v>
      </c>
      <c r="H27" s="17"/>
      <c r="I27" s="17"/>
      <c r="J27" s="16">
        <f t="shared" si="0"/>
        <v>0</v>
      </c>
      <c r="K27" s="22" t="s">
        <v>246</v>
      </c>
      <c r="L27" s="15"/>
      <c r="M27" s="15"/>
      <c r="N27" s="15"/>
    </row>
    <row r="28" spans="2:14" ht="22.5" customHeight="1" x14ac:dyDescent="0.3">
      <c r="B28" s="5" t="s">
        <v>148</v>
      </c>
      <c r="C28" s="1" t="s">
        <v>42</v>
      </c>
      <c r="D28" s="14" t="s">
        <v>214</v>
      </c>
      <c r="E28" s="3" t="s">
        <v>7</v>
      </c>
      <c r="F28" s="4" t="s">
        <v>43</v>
      </c>
      <c r="G28" s="3">
        <v>3</v>
      </c>
      <c r="H28" s="17"/>
      <c r="I28" s="17"/>
      <c r="J28" s="16">
        <f t="shared" si="0"/>
        <v>0</v>
      </c>
      <c r="K28" s="22" t="s">
        <v>246</v>
      </c>
      <c r="L28" s="15"/>
      <c r="M28" s="15"/>
      <c r="N28" s="15"/>
    </row>
    <row r="29" spans="2:14" ht="28" customHeight="1" x14ac:dyDescent="0.3">
      <c r="B29" s="5" t="s">
        <v>149</v>
      </c>
      <c r="C29" s="1" t="s">
        <v>42</v>
      </c>
      <c r="D29" s="14" t="s">
        <v>214</v>
      </c>
      <c r="E29" s="3" t="s">
        <v>9</v>
      </c>
      <c r="F29" s="4" t="s">
        <v>43</v>
      </c>
      <c r="G29" s="3">
        <v>2</v>
      </c>
      <c r="H29" s="17"/>
      <c r="I29" s="17"/>
      <c r="J29" s="16">
        <f t="shared" si="0"/>
        <v>0</v>
      </c>
      <c r="K29" s="22" t="s">
        <v>246</v>
      </c>
      <c r="L29" s="15"/>
      <c r="M29" s="15"/>
      <c r="N29" s="15"/>
    </row>
    <row r="30" spans="2:14" ht="33" customHeight="1" x14ac:dyDescent="0.3">
      <c r="B30" s="5" t="s">
        <v>150</v>
      </c>
      <c r="C30" s="1" t="s">
        <v>42</v>
      </c>
      <c r="D30" s="14" t="s">
        <v>214</v>
      </c>
      <c r="E30" s="3" t="s">
        <v>44</v>
      </c>
      <c r="F30" s="4" t="s">
        <v>43</v>
      </c>
      <c r="G30" s="3">
        <v>2</v>
      </c>
      <c r="H30" s="17"/>
      <c r="I30" s="17"/>
      <c r="J30" s="16">
        <f t="shared" si="0"/>
        <v>0</v>
      </c>
      <c r="K30" s="22" t="s">
        <v>246</v>
      </c>
      <c r="L30" s="15"/>
      <c r="M30" s="15"/>
      <c r="N30" s="15"/>
    </row>
    <row r="31" spans="2:14" ht="31" customHeight="1" x14ac:dyDescent="0.3">
      <c r="B31" s="5" t="s">
        <v>151</v>
      </c>
      <c r="C31" s="1" t="s">
        <v>42</v>
      </c>
      <c r="D31" s="14" t="s">
        <v>214</v>
      </c>
      <c r="E31" s="3" t="s">
        <v>45</v>
      </c>
      <c r="F31" s="4" t="s">
        <v>43</v>
      </c>
      <c r="G31" s="3">
        <v>2</v>
      </c>
      <c r="H31" s="17"/>
      <c r="I31" s="17"/>
      <c r="J31" s="16">
        <f t="shared" si="0"/>
        <v>0</v>
      </c>
      <c r="K31" s="22" t="s">
        <v>246</v>
      </c>
      <c r="L31" s="15"/>
      <c r="M31" s="15"/>
      <c r="N31" s="15"/>
    </row>
    <row r="32" spans="2:14" ht="35" customHeight="1" x14ac:dyDescent="0.3">
      <c r="B32" s="5" t="s">
        <v>152</v>
      </c>
      <c r="C32" s="1" t="s">
        <v>46</v>
      </c>
      <c r="D32" s="14" t="s">
        <v>215</v>
      </c>
      <c r="E32" s="3" t="s">
        <v>7</v>
      </c>
      <c r="F32" s="4" t="s">
        <v>43</v>
      </c>
      <c r="G32" s="3">
        <v>4</v>
      </c>
      <c r="H32" s="17"/>
      <c r="I32" s="17"/>
      <c r="J32" s="16">
        <f t="shared" si="0"/>
        <v>0</v>
      </c>
      <c r="K32" s="22" t="s">
        <v>246</v>
      </c>
      <c r="L32" s="15"/>
      <c r="M32" s="15"/>
      <c r="N32" s="15"/>
    </row>
    <row r="33" spans="2:14" ht="36" customHeight="1" x14ac:dyDescent="0.3">
      <c r="B33" s="5" t="s">
        <v>153</v>
      </c>
      <c r="C33" s="1" t="s">
        <v>46</v>
      </c>
      <c r="D33" s="14" t="s">
        <v>216</v>
      </c>
      <c r="E33" s="3" t="s">
        <v>9</v>
      </c>
      <c r="F33" s="4" t="s">
        <v>43</v>
      </c>
      <c r="G33" s="3">
        <v>4</v>
      </c>
      <c r="H33" s="17"/>
      <c r="I33" s="17"/>
      <c r="J33" s="16">
        <f t="shared" si="0"/>
        <v>0</v>
      </c>
      <c r="K33" s="22" t="s">
        <v>246</v>
      </c>
      <c r="L33" s="15"/>
      <c r="M33" s="15"/>
      <c r="N33" s="15"/>
    </row>
    <row r="34" spans="2:14" ht="30" customHeight="1" x14ac:dyDescent="0.3">
      <c r="B34" s="5" t="s">
        <v>154</v>
      </c>
      <c r="C34" s="1" t="s">
        <v>46</v>
      </c>
      <c r="D34" s="14" t="s">
        <v>217</v>
      </c>
      <c r="E34" s="3" t="s">
        <v>44</v>
      </c>
      <c r="F34" s="4" t="s">
        <v>43</v>
      </c>
      <c r="G34" s="3">
        <v>4</v>
      </c>
      <c r="H34" s="17"/>
      <c r="I34" s="17"/>
      <c r="J34" s="16">
        <f t="shared" si="0"/>
        <v>0</v>
      </c>
      <c r="K34" s="22" t="s">
        <v>246</v>
      </c>
      <c r="L34" s="15"/>
      <c r="M34" s="15"/>
      <c r="N34" s="15"/>
    </row>
    <row r="35" spans="2:14" ht="36.5" customHeight="1" x14ac:dyDescent="0.3">
      <c r="B35" s="5" t="s">
        <v>155</v>
      </c>
      <c r="C35" s="1" t="s">
        <v>46</v>
      </c>
      <c r="D35" s="14" t="s">
        <v>218</v>
      </c>
      <c r="E35" s="3" t="s">
        <v>45</v>
      </c>
      <c r="F35" s="4" t="s">
        <v>43</v>
      </c>
      <c r="G35" s="3">
        <v>4</v>
      </c>
      <c r="H35" s="17"/>
      <c r="I35" s="17"/>
      <c r="J35" s="16">
        <f t="shared" si="0"/>
        <v>0</v>
      </c>
      <c r="K35" s="22" t="s">
        <v>246</v>
      </c>
      <c r="L35" s="15"/>
      <c r="M35" s="15"/>
      <c r="N35" s="15"/>
    </row>
    <row r="36" spans="2:14" ht="28" customHeight="1" x14ac:dyDescent="0.3">
      <c r="B36" s="5" t="s">
        <v>156</v>
      </c>
      <c r="C36" s="1" t="s">
        <v>47</v>
      </c>
      <c r="D36" s="14" t="s">
        <v>48</v>
      </c>
      <c r="E36" s="3" t="s">
        <v>7</v>
      </c>
      <c r="F36" s="4" t="s">
        <v>43</v>
      </c>
      <c r="G36" s="3">
        <v>2</v>
      </c>
      <c r="H36" s="17"/>
      <c r="I36" s="17"/>
      <c r="J36" s="16">
        <f t="shared" si="0"/>
        <v>0</v>
      </c>
      <c r="K36" s="22" t="s">
        <v>246</v>
      </c>
      <c r="L36" s="15"/>
      <c r="M36" s="15"/>
      <c r="N36" s="15"/>
    </row>
    <row r="37" spans="2:14" ht="35.5" customHeight="1" x14ac:dyDescent="0.3">
      <c r="B37" s="5" t="s">
        <v>157</v>
      </c>
      <c r="C37" s="1" t="s">
        <v>47</v>
      </c>
      <c r="D37" s="14" t="s">
        <v>49</v>
      </c>
      <c r="E37" s="3" t="s">
        <v>9</v>
      </c>
      <c r="F37" s="4" t="s">
        <v>43</v>
      </c>
      <c r="G37" s="3">
        <v>2</v>
      </c>
      <c r="H37" s="17"/>
      <c r="I37" s="17"/>
      <c r="J37" s="16">
        <f t="shared" si="0"/>
        <v>0</v>
      </c>
      <c r="K37" s="22" t="s">
        <v>246</v>
      </c>
      <c r="L37" s="15"/>
      <c r="M37" s="15"/>
      <c r="N37" s="15"/>
    </row>
    <row r="38" spans="2:14" ht="28.5" customHeight="1" x14ac:dyDescent="0.3">
      <c r="B38" s="5" t="s">
        <v>158</v>
      </c>
      <c r="C38" s="1" t="s">
        <v>47</v>
      </c>
      <c r="D38" s="14" t="s">
        <v>50</v>
      </c>
      <c r="E38" s="3" t="s">
        <v>44</v>
      </c>
      <c r="F38" s="4" t="s">
        <v>43</v>
      </c>
      <c r="G38" s="3">
        <v>2</v>
      </c>
      <c r="H38" s="17"/>
      <c r="I38" s="17"/>
      <c r="J38" s="16">
        <f t="shared" si="0"/>
        <v>0</v>
      </c>
      <c r="K38" s="22" t="s">
        <v>246</v>
      </c>
      <c r="L38" s="15"/>
      <c r="M38" s="15"/>
      <c r="N38" s="15"/>
    </row>
    <row r="39" spans="2:14" ht="34" customHeight="1" x14ac:dyDescent="0.3">
      <c r="B39" s="5" t="s">
        <v>159</v>
      </c>
      <c r="C39" s="1" t="s">
        <v>47</v>
      </c>
      <c r="D39" s="14" t="s">
        <v>51</v>
      </c>
      <c r="E39" s="3" t="s">
        <v>52</v>
      </c>
      <c r="F39" s="4" t="s">
        <v>43</v>
      </c>
      <c r="G39" s="3">
        <v>2</v>
      </c>
      <c r="H39" s="17"/>
      <c r="I39" s="17"/>
      <c r="J39" s="16">
        <f t="shared" si="0"/>
        <v>0</v>
      </c>
      <c r="K39" s="22" t="s">
        <v>246</v>
      </c>
      <c r="L39" s="15"/>
      <c r="M39" s="15"/>
      <c r="N39" s="15"/>
    </row>
    <row r="40" spans="2:14" ht="31" customHeight="1" x14ac:dyDescent="0.3">
      <c r="B40" s="5" t="s">
        <v>160</v>
      </c>
      <c r="C40" s="1" t="s">
        <v>53</v>
      </c>
      <c r="D40" s="14" t="s">
        <v>219</v>
      </c>
      <c r="E40" s="3" t="s">
        <v>54</v>
      </c>
      <c r="F40" s="4" t="s">
        <v>33</v>
      </c>
      <c r="G40" s="3">
        <v>5</v>
      </c>
      <c r="H40" s="17"/>
      <c r="I40" s="17"/>
      <c r="J40" s="16">
        <f t="shared" si="0"/>
        <v>0</v>
      </c>
      <c r="K40" s="22" t="s">
        <v>246</v>
      </c>
      <c r="L40" s="15"/>
      <c r="M40" s="15"/>
      <c r="N40" s="15"/>
    </row>
    <row r="41" spans="2:14" ht="30" customHeight="1" x14ac:dyDescent="0.3">
      <c r="B41" s="5" t="s">
        <v>161</v>
      </c>
      <c r="C41" s="1" t="s">
        <v>53</v>
      </c>
      <c r="D41" s="14" t="s">
        <v>220</v>
      </c>
      <c r="E41" s="3" t="s">
        <v>54</v>
      </c>
      <c r="F41" s="4" t="s">
        <v>33</v>
      </c>
      <c r="G41" s="3">
        <v>5</v>
      </c>
      <c r="H41" s="17"/>
      <c r="I41" s="17"/>
      <c r="J41" s="16">
        <f t="shared" si="0"/>
        <v>0</v>
      </c>
      <c r="K41" s="22" t="s">
        <v>246</v>
      </c>
      <c r="L41" s="15"/>
      <c r="M41" s="15"/>
      <c r="N41" s="15"/>
    </row>
    <row r="42" spans="2:14" ht="21" x14ac:dyDescent="0.3">
      <c r="B42" s="5" t="s">
        <v>162</v>
      </c>
      <c r="C42" s="1" t="s">
        <v>53</v>
      </c>
      <c r="D42" s="14" t="s">
        <v>221</v>
      </c>
      <c r="E42" s="3" t="s">
        <v>55</v>
      </c>
      <c r="F42" s="4" t="s">
        <v>15</v>
      </c>
      <c r="G42" s="3">
        <v>5</v>
      </c>
      <c r="H42" s="17"/>
      <c r="I42" s="17"/>
      <c r="J42" s="16">
        <f t="shared" si="0"/>
        <v>0</v>
      </c>
      <c r="K42" s="22" t="s">
        <v>246</v>
      </c>
      <c r="L42" s="15"/>
      <c r="M42" s="15"/>
      <c r="N42" s="15"/>
    </row>
    <row r="43" spans="2:14" ht="21" x14ac:dyDescent="0.3">
      <c r="B43" s="5" t="s">
        <v>163</v>
      </c>
      <c r="C43" s="1" t="s">
        <v>53</v>
      </c>
      <c r="D43" s="14" t="s">
        <v>220</v>
      </c>
      <c r="E43" s="3" t="s">
        <v>55</v>
      </c>
      <c r="F43" s="4" t="s">
        <v>15</v>
      </c>
      <c r="G43" s="3">
        <v>5</v>
      </c>
      <c r="H43" s="17"/>
      <c r="I43" s="17"/>
      <c r="J43" s="16">
        <f t="shared" si="0"/>
        <v>0</v>
      </c>
      <c r="K43" s="22" t="s">
        <v>246</v>
      </c>
      <c r="L43" s="15"/>
      <c r="M43" s="15"/>
      <c r="N43" s="15"/>
    </row>
    <row r="44" spans="2:14" ht="21" x14ac:dyDescent="0.3">
      <c r="B44" s="5" t="s">
        <v>164</v>
      </c>
      <c r="C44" s="1" t="s">
        <v>56</v>
      </c>
      <c r="D44" s="14" t="s">
        <v>222</v>
      </c>
      <c r="E44" s="3" t="s">
        <v>55</v>
      </c>
      <c r="F44" s="4" t="s">
        <v>15</v>
      </c>
      <c r="G44" s="3">
        <v>5</v>
      </c>
      <c r="H44" s="17"/>
      <c r="I44" s="17"/>
      <c r="J44" s="16">
        <f t="shared" si="0"/>
        <v>0</v>
      </c>
      <c r="K44" s="22" t="s">
        <v>246</v>
      </c>
      <c r="L44" s="15"/>
      <c r="M44" s="15"/>
      <c r="N44" s="15"/>
    </row>
    <row r="45" spans="2:14" ht="28.5" customHeight="1" x14ac:dyDescent="0.3">
      <c r="B45" s="5" t="s">
        <v>165</v>
      </c>
      <c r="C45" s="1" t="s">
        <v>57</v>
      </c>
      <c r="D45" s="14" t="s">
        <v>223</v>
      </c>
      <c r="E45" s="3" t="s">
        <v>55</v>
      </c>
      <c r="F45" s="4" t="s">
        <v>15</v>
      </c>
      <c r="G45" s="3">
        <v>5</v>
      </c>
      <c r="H45" s="17"/>
      <c r="I45" s="17"/>
      <c r="J45" s="16">
        <f t="shared" si="0"/>
        <v>0</v>
      </c>
      <c r="K45" s="22" t="s">
        <v>246</v>
      </c>
      <c r="L45" s="15"/>
      <c r="M45" s="15"/>
      <c r="N45" s="15"/>
    </row>
    <row r="46" spans="2:14" ht="25.5" customHeight="1" x14ac:dyDescent="0.3">
      <c r="B46" s="5" t="s">
        <v>166</v>
      </c>
      <c r="C46" s="1" t="s">
        <v>58</v>
      </c>
      <c r="D46" s="14" t="s">
        <v>224</v>
      </c>
      <c r="E46" s="3" t="s">
        <v>59</v>
      </c>
      <c r="F46" s="4" t="s">
        <v>33</v>
      </c>
      <c r="G46" s="3">
        <v>5</v>
      </c>
      <c r="H46" s="17"/>
      <c r="I46" s="17"/>
      <c r="J46" s="16">
        <f t="shared" si="0"/>
        <v>0</v>
      </c>
      <c r="K46" s="22" t="s">
        <v>246</v>
      </c>
      <c r="L46" s="15"/>
      <c r="M46" s="15"/>
      <c r="N46" s="15"/>
    </row>
    <row r="47" spans="2:14" ht="25" customHeight="1" x14ac:dyDescent="0.3">
      <c r="B47" s="5" t="s">
        <v>167</v>
      </c>
      <c r="C47" s="1" t="s">
        <v>60</v>
      </c>
      <c r="D47" s="14" t="s">
        <v>225</v>
      </c>
      <c r="E47" s="3" t="s">
        <v>61</v>
      </c>
      <c r="F47" s="4" t="s">
        <v>33</v>
      </c>
      <c r="G47" s="3">
        <v>2</v>
      </c>
      <c r="H47" s="17"/>
      <c r="I47" s="17"/>
      <c r="J47" s="16">
        <f t="shared" si="0"/>
        <v>0</v>
      </c>
      <c r="K47" s="22" t="s">
        <v>246</v>
      </c>
      <c r="L47" s="15"/>
      <c r="M47" s="15"/>
      <c r="N47" s="15"/>
    </row>
    <row r="48" spans="2:14" ht="25" customHeight="1" x14ac:dyDescent="0.3">
      <c r="B48" s="5" t="s">
        <v>168</v>
      </c>
      <c r="C48" s="1" t="s">
        <v>62</v>
      </c>
      <c r="D48" s="14" t="s">
        <v>226</v>
      </c>
      <c r="E48" s="3" t="s">
        <v>63</v>
      </c>
      <c r="F48" s="4" t="s">
        <v>15</v>
      </c>
      <c r="G48" s="3">
        <v>3</v>
      </c>
      <c r="H48" s="17"/>
      <c r="I48" s="17"/>
      <c r="J48" s="16">
        <f t="shared" si="0"/>
        <v>0</v>
      </c>
      <c r="K48" s="22" t="s">
        <v>246</v>
      </c>
      <c r="L48" s="15"/>
      <c r="M48" s="15"/>
      <c r="N48" s="15"/>
    </row>
    <row r="49" spans="2:14" ht="26.5" customHeight="1" x14ac:dyDescent="0.3">
      <c r="B49" s="5" t="s">
        <v>169</v>
      </c>
      <c r="C49" s="1" t="s">
        <v>62</v>
      </c>
      <c r="D49" s="14" t="s">
        <v>226</v>
      </c>
      <c r="E49" s="3" t="s">
        <v>64</v>
      </c>
      <c r="F49" s="4" t="s">
        <v>15</v>
      </c>
      <c r="G49" s="3">
        <v>3</v>
      </c>
      <c r="H49" s="17"/>
      <c r="I49" s="17"/>
      <c r="J49" s="16">
        <f t="shared" si="0"/>
        <v>0</v>
      </c>
      <c r="K49" s="22" t="s">
        <v>246</v>
      </c>
      <c r="L49" s="15"/>
      <c r="M49" s="15"/>
      <c r="N49" s="15"/>
    </row>
    <row r="50" spans="2:14" ht="21" x14ac:dyDescent="0.3">
      <c r="B50" s="5" t="s">
        <v>170</v>
      </c>
      <c r="C50" s="1" t="s">
        <v>62</v>
      </c>
      <c r="D50" s="14" t="s">
        <v>226</v>
      </c>
      <c r="E50" s="3" t="s">
        <v>65</v>
      </c>
      <c r="F50" s="4" t="s">
        <v>15</v>
      </c>
      <c r="G50" s="3">
        <v>3</v>
      </c>
      <c r="H50" s="17"/>
      <c r="I50" s="17"/>
      <c r="J50" s="16">
        <f t="shared" si="0"/>
        <v>0</v>
      </c>
      <c r="K50" s="22" t="s">
        <v>246</v>
      </c>
      <c r="L50" s="15"/>
      <c r="M50" s="15"/>
      <c r="N50" s="15"/>
    </row>
    <row r="51" spans="2:14" ht="21" x14ac:dyDescent="0.3">
      <c r="B51" s="5" t="s">
        <v>171</v>
      </c>
      <c r="C51" s="1" t="s">
        <v>62</v>
      </c>
      <c r="D51" s="14" t="s">
        <v>226</v>
      </c>
      <c r="E51" s="3" t="s">
        <v>66</v>
      </c>
      <c r="F51" s="4" t="s">
        <v>15</v>
      </c>
      <c r="G51" s="3">
        <v>3</v>
      </c>
      <c r="H51" s="17"/>
      <c r="I51" s="17"/>
      <c r="J51" s="16">
        <f t="shared" si="0"/>
        <v>0</v>
      </c>
      <c r="K51" s="22" t="s">
        <v>246</v>
      </c>
      <c r="L51" s="15"/>
      <c r="M51" s="15"/>
      <c r="N51" s="15"/>
    </row>
    <row r="52" spans="2:14" ht="21" x14ac:dyDescent="0.3">
      <c r="B52" s="5" t="s">
        <v>172</v>
      </c>
      <c r="C52" s="1" t="s">
        <v>62</v>
      </c>
      <c r="D52" s="14" t="s">
        <v>227</v>
      </c>
      <c r="E52" s="3" t="s">
        <v>67</v>
      </c>
      <c r="F52" s="4" t="s">
        <v>15</v>
      </c>
      <c r="G52" s="3">
        <v>3</v>
      </c>
      <c r="H52" s="17"/>
      <c r="I52" s="17"/>
      <c r="J52" s="16">
        <f t="shared" si="0"/>
        <v>0</v>
      </c>
      <c r="K52" s="22" t="s">
        <v>246</v>
      </c>
      <c r="L52" s="15"/>
      <c r="M52" s="15"/>
      <c r="N52" s="15"/>
    </row>
    <row r="53" spans="2:14" ht="21" x14ac:dyDescent="0.3">
      <c r="B53" s="5" t="s">
        <v>173</v>
      </c>
      <c r="C53" s="1" t="s">
        <v>68</v>
      </c>
      <c r="D53" s="14" t="s">
        <v>226</v>
      </c>
      <c r="E53" s="3" t="s">
        <v>69</v>
      </c>
      <c r="F53" s="4" t="s">
        <v>15</v>
      </c>
      <c r="G53" s="3">
        <v>3</v>
      </c>
      <c r="H53" s="17"/>
      <c r="I53" s="17"/>
      <c r="J53" s="16">
        <f t="shared" si="0"/>
        <v>0</v>
      </c>
      <c r="K53" s="22" t="s">
        <v>246</v>
      </c>
      <c r="L53" s="15"/>
      <c r="M53" s="15"/>
      <c r="N53" s="15"/>
    </row>
    <row r="54" spans="2:14" ht="21" x14ac:dyDescent="0.3">
      <c r="B54" s="5" t="s">
        <v>174</v>
      </c>
      <c r="C54" s="1" t="s">
        <v>62</v>
      </c>
      <c r="D54" s="14" t="s">
        <v>228</v>
      </c>
      <c r="E54" s="3" t="s">
        <v>70</v>
      </c>
      <c r="F54" s="4" t="s">
        <v>33</v>
      </c>
      <c r="G54" s="3">
        <v>2</v>
      </c>
      <c r="H54" s="17"/>
      <c r="I54" s="17"/>
      <c r="J54" s="16">
        <f t="shared" si="0"/>
        <v>0</v>
      </c>
      <c r="K54" s="22" t="s">
        <v>246</v>
      </c>
      <c r="L54" s="15"/>
      <c r="M54" s="15"/>
      <c r="N54" s="15"/>
    </row>
    <row r="55" spans="2:14" ht="21" x14ac:dyDescent="0.3">
      <c r="B55" s="5" t="s">
        <v>175</v>
      </c>
      <c r="C55" s="1" t="s">
        <v>71</v>
      </c>
      <c r="D55" s="14" t="s">
        <v>229</v>
      </c>
      <c r="E55" s="3" t="s">
        <v>72</v>
      </c>
      <c r="F55" s="4" t="s">
        <v>33</v>
      </c>
      <c r="G55" s="3">
        <v>4</v>
      </c>
      <c r="H55" s="17"/>
      <c r="I55" s="17"/>
      <c r="J55" s="16">
        <f t="shared" si="0"/>
        <v>0</v>
      </c>
      <c r="K55" s="22" t="s">
        <v>246</v>
      </c>
      <c r="L55" s="15"/>
      <c r="M55" s="15"/>
      <c r="N55" s="15"/>
    </row>
    <row r="56" spans="2:14" ht="21" x14ac:dyDescent="0.3">
      <c r="B56" s="5" t="s">
        <v>176</v>
      </c>
      <c r="C56" s="1" t="s">
        <v>71</v>
      </c>
      <c r="D56" s="14" t="s">
        <v>230</v>
      </c>
      <c r="E56" s="3" t="s">
        <v>73</v>
      </c>
      <c r="F56" s="4" t="s">
        <v>33</v>
      </c>
      <c r="G56" s="3">
        <v>4</v>
      </c>
      <c r="H56" s="17"/>
      <c r="I56" s="17"/>
      <c r="J56" s="16">
        <f t="shared" si="0"/>
        <v>0</v>
      </c>
      <c r="K56" s="22" t="s">
        <v>246</v>
      </c>
      <c r="L56" s="15"/>
      <c r="M56" s="15"/>
      <c r="N56" s="15"/>
    </row>
    <row r="57" spans="2:14" ht="21" x14ac:dyDescent="0.3">
      <c r="B57" s="5" t="s">
        <v>177</v>
      </c>
      <c r="C57" s="1" t="s">
        <v>74</v>
      </c>
      <c r="D57" s="14" t="s">
        <v>231</v>
      </c>
      <c r="E57" s="3" t="s">
        <v>75</v>
      </c>
      <c r="F57" s="4" t="s">
        <v>33</v>
      </c>
      <c r="G57" s="3">
        <v>4</v>
      </c>
      <c r="H57" s="17"/>
      <c r="I57" s="17"/>
      <c r="J57" s="16">
        <f t="shared" si="0"/>
        <v>0</v>
      </c>
      <c r="K57" s="22" t="s">
        <v>246</v>
      </c>
      <c r="L57" s="15"/>
      <c r="M57" s="15"/>
      <c r="N57" s="15"/>
    </row>
    <row r="58" spans="2:14" ht="21" x14ac:dyDescent="0.3">
      <c r="B58" s="5" t="s">
        <v>178</v>
      </c>
      <c r="C58" s="1" t="s">
        <v>74</v>
      </c>
      <c r="D58" s="14" t="s">
        <v>231</v>
      </c>
      <c r="E58" s="3" t="s">
        <v>72</v>
      </c>
      <c r="F58" s="4" t="s">
        <v>33</v>
      </c>
      <c r="G58" s="3">
        <v>4</v>
      </c>
      <c r="H58" s="17"/>
      <c r="I58" s="17"/>
      <c r="J58" s="16">
        <f t="shared" si="0"/>
        <v>0</v>
      </c>
      <c r="K58" s="22" t="s">
        <v>246</v>
      </c>
      <c r="L58" s="15"/>
      <c r="M58" s="15"/>
      <c r="N58" s="15"/>
    </row>
    <row r="59" spans="2:14" ht="21" x14ac:dyDescent="0.3">
      <c r="B59" s="5" t="s">
        <v>179</v>
      </c>
      <c r="C59" s="1" t="s">
        <v>74</v>
      </c>
      <c r="D59" s="14" t="s">
        <v>231</v>
      </c>
      <c r="E59" s="3" t="s">
        <v>7</v>
      </c>
      <c r="F59" s="4" t="s">
        <v>33</v>
      </c>
      <c r="G59" s="3">
        <v>4</v>
      </c>
      <c r="H59" s="17"/>
      <c r="I59" s="17"/>
      <c r="J59" s="16">
        <f t="shared" si="0"/>
        <v>0</v>
      </c>
      <c r="K59" s="22" t="s">
        <v>246</v>
      </c>
      <c r="L59" s="15"/>
      <c r="M59" s="15"/>
      <c r="N59" s="15"/>
    </row>
    <row r="60" spans="2:14" ht="21" x14ac:dyDescent="0.3">
      <c r="B60" s="5" t="s">
        <v>180</v>
      </c>
      <c r="C60" s="1" t="s">
        <v>76</v>
      </c>
      <c r="D60" s="14" t="s">
        <v>232</v>
      </c>
      <c r="E60" s="3" t="s">
        <v>77</v>
      </c>
      <c r="F60" s="4" t="s">
        <v>33</v>
      </c>
      <c r="G60" s="3">
        <v>10</v>
      </c>
      <c r="H60" s="17"/>
      <c r="I60" s="17"/>
      <c r="J60" s="16">
        <f t="shared" si="0"/>
        <v>0</v>
      </c>
      <c r="K60" s="22" t="s">
        <v>246</v>
      </c>
      <c r="L60" s="15"/>
      <c r="M60" s="15"/>
      <c r="N60" s="15"/>
    </row>
    <row r="61" spans="2:14" x14ac:dyDescent="0.3">
      <c r="B61" s="5" t="s">
        <v>181</v>
      </c>
      <c r="C61" s="1" t="s">
        <v>76</v>
      </c>
      <c r="D61" s="14" t="s">
        <v>252</v>
      </c>
      <c r="E61" s="3" t="s">
        <v>251</v>
      </c>
      <c r="F61" s="4" t="s">
        <v>15</v>
      </c>
      <c r="G61" s="3">
        <v>5</v>
      </c>
      <c r="H61" s="17"/>
      <c r="I61" s="17"/>
      <c r="J61" s="16">
        <f t="shared" si="0"/>
        <v>0</v>
      </c>
      <c r="K61" s="22"/>
      <c r="L61" s="15"/>
      <c r="M61" s="15"/>
      <c r="N61" s="15"/>
    </row>
    <row r="62" spans="2:14" ht="36.5" customHeight="1" x14ac:dyDescent="0.3">
      <c r="B62" s="5" t="s">
        <v>182</v>
      </c>
      <c r="C62" s="1" t="s">
        <v>78</v>
      </c>
      <c r="D62" s="14" t="s">
        <v>79</v>
      </c>
      <c r="E62" s="3" t="s">
        <v>80</v>
      </c>
      <c r="F62" s="4" t="s">
        <v>33</v>
      </c>
      <c r="G62" s="3">
        <v>10</v>
      </c>
      <c r="H62" s="17"/>
      <c r="I62" s="17"/>
      <c r="J62" s="16">
        <f t="shared" si="0"/>
        <v>0</v>
      </c>
      <c r="K62" s="22" t="s">
        <v>246</v>
      </c>
      <c r="L62" s="15"/>
      <c r="M62" s="15"/>
      <c r="N62" s="15"/>
    </row>
    <row r="63" spans="2:14" ht="21" x14ac:dyDescent="0.3">
      <c r="B63" s="5" t="s">
        <v>183</v>
      </c>
      <c r="C63" s="1" t="s">
        <v>81</v>
      </c>
      <c r="D63" s="14" t="s">
        <v>233</v>
      </c>
      <c r="E63" s="3" t="s">
        <v>70</v>
      </c>
      <c r="F63" s="4" t="s">
        <v>33</v>
      </c>
      <c r="G63" s="3">
        <v>5</v>
      </c>
      <c r="H63" s="17"/>
      <c r="I63" s="17"/>
      <c r="J63" s="16">
        <f t="shared" si="0"/>
        <v>0</v>
      </c>
      <c r="K63" s="22" t="s">
        <v>246</v>
      </c>
      <c r="L63" s="15"/>
      <c r="M63" s="15"/>
      <c r="N63" s="15"/>
    </row>
    <row r="64" spans="2:14" ht="21" x14ac:dyDescent="0.3">
      <c r="B64" s="5" t="s">
        <v>184</v>
      </c>
      <c r="C64" s="1" t="s">
        <v>81</v>
      </c>
      <c r="D64" s="14" t="s">
        <v>233</v>
      </c>
      <c r="E64" s="3" t="s">
        <v>82</v>
      </c>
      <c r="F64" s="4" t="s">
        <v>33</v>
      </c>
      <c r="G64" s="3">
        <v>5</v>
      </c>
      <c r="H64" s="17"/>
      <c r="I64" s="17"/>
      <c r="J64" s="16">
        <f t="shared" si="0"/>
        <v>0</v>
      </c>
      <c r="K64" s="22" t="s">
        <v>246</v>
      </c>
      <c r="L64" s="15"/>
      <c r="M64" s="15"/>
      <c r="N64" s="15"/>
    </row>
    <row r="65" spans="2:14" ht="21" x14ac:dyDescent="0.3">
      <c r="B65" s="5" t="s">
        <v>185</v>
      </c>
      <c r="C65" s="1" t="s">
        <v>81</v>
      </c>
      <c r="D65" s="14" t="s">
        <v>233</v>
      </c>
      <c r="E65" s="3" t="s">
        <v>75</v>
      </c>
      <c r="F65" s="4" t="s">
        <v>33</v>
      </c>
      <c r="G65" s="3">
        <v>5</v>
      </c>
      <c r="H65" s="17"/>
      <c r="I65" s="17"/>
      <c r="J65" s="16">
        <f t="shared" si="0"/>
        <v>0</v>
      </c>
      <c r="K65" s="22" t="s">
        <v>246</v>
      </c>
      <c r="L65" s="15"/>
      <c r="M65" s="15"/>
      <c r="N65" s="15"/>
    </row>
    <row r="66" spans="2:14" ht="21" x14ac:dyDescent="0.3">
      <c r="B66" s="5" t="s">
        <v>186</v>
      </c>
      <c r="C66" s="1" t="s">
        <v>83</v>
      </c>
      <c r="D66" s="14" t="s">
        <v>234</v>
      </c>
      <c r="E66" s="3"/>
      <c r="F66" s="4" t="s">
        <v>33</v>
      </c>
      <c r="G66" s="3">
        <v>5</v>
      </c>
      <c r="H66" s="17"/>
      <c r="I66" s="17"/>
      <c r="J66" s="16">
        <f t="shared" si="0"/>
        <v>0</v>
      </c>
      <c r="K66" s="22" t="s">
        <v>246</v>
      </c>
      <c r="L66" s="15"/>
      <c r="M66" s="15"/>
      <c r="N66" s="15"/>
    </row>
    <row r="67" spans="2:14" ht="21" x14ac:dyDescent="0.3">
      <c r="B67" s="5" t="s">
        <v>187</v>
      </c>
      <c r="C67" s="1" t="s">
        <v>84</v>
      </c>
      <c r="D67" s="14" t="s">
        <v>235</v>
      </c>
      <c r="E67" s="3" t="s">
        <v>85</v>
      </c>
      <c r="F67" s="8"/>
      <c r="G67" s="3">
        <v>2</v>
      </c>
      <c r="H67" s="17"/>
      <c r="I67" s="17"/>
      <c r="J67" s="16">
        <f t="shared" si="0"/>
        <v>0</v>
      </c>
      <c r="K67" s="22" t="s">
        <v>246</v>
      </c>
      <c r="L67" s="15"/>
      <c r="M67" s="15"/>
      <c r="N67" s="15"/>
    </row>
    <row r="68" spans="2:14" ht="23" customHeight="1" x14ac:dyDescent="0.3">
      <c r="B68" s="5" t="s">
        <v>188</v>
      </c>
      <c r="C68" s="1" t="s">
        <v>86</v>
      </c>
      <c r="D68" s="14" t="s">
        <v>87</v>
      </c>
      <c r="E68" s="3" t="s">
        <v>63</v>
      </c>
      <c r="F68" s="4" t="s">
        <v>8</v>
      </c>
      <c r="G68" s="3">
        <v>4</v>
      </c>
      <c r="H68" s="17"/>
      <c r="I68" s="17"/>
      <c r="J68" s="16">
        <f t="shared" si="0"/>
        <v>0</v>
      </c>
      <c r="K68" s="22" t="s">
        <v>246</v>
      </c>
      <c r="L68" s="15"/>
      <c r="M68" s="15"/>
      <c r="N68" s="15"/>
    </row>
    <row r="69" spans="2:14" ht="23" customHeight="1" x14ac:dyDescent="0.3">
      <c r="B69" s="5" t="s">
        <v>189</v>
      </c>
      <c r="C69" s="1" t="s">
        <v>86</v>
      </c>
      <c r="D69" s="14" t="s">
        <v>87</v>
      </c>
      <c r="E69" s="3" t="s">
        <v>65</v>
      </c>
      <c r="F69" s="4" t="s">
        <v>8</v>
      </c>
      <c r="G69" s="3">
        <v>4</v>
      </c>
      <c r="H69" s="17"/>
      <c r="I69" s="17"/>
      <c r="J69" s="16">
        <f t="shared" ref="J69:J85" si="1">G69*I69</f>
        <v>0</v>
      </c>
      <c r="K69" s="22" t="s">
        <v>246</v>
      </c>
      <c r="L69" s="15"/>
      <c r="M69" s="15"/>
      <c r="N69" s="15"/>
    </row>
    <row r="70" spans="2:14" ht="27" customHeight="1" x14ac:dyDescent="0.3">
      <c r="B70" s="5" t="s">
        <v>190</v>
      </c>
      <c r="C70" s="1" t="s">
        <v>86</v>
      </c>
      <c r="D70" s="14" t="s">
        <v>88</v>
      </c>
      <c r="E70" s="3" t="s">
        <v>70</v>
      </c>
      <c r="F70" s="4" t="s">
        <v>8</v>
      </c>
      <c r="G70" s="3">
        <v>4</v>
      </c>
      <c r="H70" s="17"/>
      <c r="I70" s="17"/>
      <c r="J70" s="16">
        <f t="shared" si="1"/>
        <v>0</v>
      </c>
      <c r="K70" s="22" t="s">
        <v>246</v>
      </c>
      <c r="L70" s="15"/>
      <c r="M70" s="15"/>
      <c r="N70" s="15"/>
    </row>
    <row r="71" spans="2:14" ht="24.5" customHeight="1" x14ac:dyDescent="0.3">
      <c r="B71" s="5" t="s">
        <v>191</v>
      </c>
      <c r="C71" s="1" t="s">
        <v>86</v>
      </c>
      <c r="D71" s="14" t="s">
        <v>88</v>
      </c>
      <c r="E71" s="3" t="s">
        <v>67</v>
      </c>
      <c r="F71" s="4" t="s">
        <v>8</v>
      </c>
      <c r="G71" s="3">
        <v>4</v>
      </c>
      <c r="H71" s="17"/>
      <c r="I71" s="17"/>
      <c r="J71" s="16">
        <f t="shared" si="1"/>
        <v>0</v>
      </c>
      <c r="K71" s="22" t="s">
        <v>246</v>
      </c>
      <c r="L71" s="15"/>
      <c r="M71" s="15"/>
      <c r="N71" s="15"/>
    </row>
    <row r="72" spans="2:14" ht="27" customHeight="1" x14ac:dyDescent="0.3">
      <c r="B72" s="5" t="s">
        <v>192</v>
      </c>
      <c r="C72" s="1" t="s">
        <v>86</v>
      </c>
      <c r="D72" s="14" t="s">
        <v>89</v>
      </c>
      <c r="E72" s="3" t="s">
        <v>90</v>
      </c>
      <c r="F72" s="4" t="s">
        <v>8</v>
      </c>
      <c r="G72" s="3">
        <v>4</v>
      </c>
      <c r="H72" s="17"/>
      <c r="I72" s="17"/>
      <c r="J72" s="16">
        <f t="shared" si="1"/>
        <v>0</v>
      </c>
      <c r="K72" s="22" t="s">
        <v>246</v>
      </c>
      <c r="L72" s="15"/>
      <c r="M72" s="15"/>
      <c r="N72" s="15"/>
    </row>
    <row r="73" spans="2:14" ht="26" x14ac:dyDescent="0.3">
      <c r="B73" s="5" t="s">
        <v>193</v>
      </c>
      <c r="C73" s="1" t="s">
        <v>91</v>
      </c>
      <c r="D73" s="2" t="s">
        <v>236</v>
      </c>
      <c r="E73" s="3" t="s">
        <v>77</v>
      </c>
      <c r="F73" s="4" t="s">
        <v>33</v>
      </c>
      <c r="G73" s="3">
        <v>2</v>
      </c>
      <c r="H73" s="17"/>
      <c r="I73" s="17"/>
      <c r="J73" s="16">
        <f t="shared" si="1"/>
        <v>0</v>
      </c>
      <c r="K73" s="22" t="s">
        <v>246</v>
      </c>
      <c r="L73" s="15"/>
      <c r="M73" s="15"/>
      <c r="N73" s="15"/>
    </row>
    <row r="74" spans="2:14" ht="21" x14ac:dyDescent="0.3">
      <c r="B74" s="5" t="s">
        <v>194</v>
      </c>
      <c r="C74" s="1" t="s">
        <v>92</v>
      </c>
      <c r="D74" s="14" t="s">
        <v>93</v>
      </c>
      <c r="E74" s="3" t="s">
        <v>94</v>
      </c>
      <c r="F74" s="4" t="s">
        <v>43</v>
      </c>
      <c r="G74" s="3">
        <v>10</v>
      </c>
      <c r="H74" s="17"/>
      <c r="I74" s="17"/>
      <c r="J74" s="16">
        <f t="shared" si="1"/>
        <v>0</v>
      </c>
      <c r="K74" s="22" t="s">
        <v>246</v>
      </c>
      <c r="L74" s="15"/>
      <c r="M74" s="15"/>
      <c r="N74" s="15"/>
    </row>
    <row r="75" spans="2:14" ht="21" x14ac:dyDescent="0.3">
      <c r="B75" s="5" t="s">
        <v>195</v>
      </c>
      <c r="C75" s="1" t="s">
        <v>95</v>
      </c>
      <c r="D75" s="14" t="s">
        <v>96</v>
      </c>
      <c r="E75" s="3" t="s">
        <v>97</v>
      </c>
      <c r="F75" s="4" t="s">
        <v>43</v>
      </c>
      <c r="G75" s="3">
        <v>2</v>
      </c>
      <c r="H75" s="17"/>
      <c r="I75" s="17"/>
      <c r="J75" s="16">
        <f t="shared" si="1"/>
        <v>0</v>
      </c>
      <c r="K75" s="22" t="s">
        <v>246</v>
      </c>
      <c r="L75" s="15"/>
      <c r="M75" s="15"/>
      <c r="N75" s="15"/>
    </row>
    <row r="76" spans="2:14" ht="21" x14ac:dyDescent="0.3">
      <c r="B76" s="5" t="s">
        <v>196</v>
      </c>
      <c r="C76" s="1" t="s">
        <v>98</v>
      </c>
      <c r="D76" s="14" t="s">
        <v>237</v>
      </c>
      <c r="E76" s="3" t="s">
        <v>77</v>
      </c>
      <c r="F76" s="4" t="s">
        <v>15</v>
      </c>
      <c r="G76" s="3">
        <v>4</v>
      </c>
      <c r="H76" s="17"/>
      <c r="I76" s="17"/>
      <c r="J76" s="16">
        <f t="shared" si="1"/>
        <v>0</v>
      </c>
      <c r="K76" s="22" t="s">
        <v>246</v>
      </c>
      <c r="L76" s="15"/>
      <c r="M76" s="15"/>
      <c r="N76" s="15"/>
    </row>
    <row r="77" spans="2:14" ht="21" x14ac:dyDescent="0.3">
      <c r="B77" s="5" t="s">
        <v>197</v>
      </c>
      <c r="C77" s="1" t="s">
        <v>99</v>
      </c>
      <c r="D77" s="14" t="s">
        <v>100</v>
      </c>
      <c r="E77" s="3" t="s">
        <v>101</v>
      </c>
      <c r="F77" s="4" t="s">
        <v>43</v>
      </c>
      <c r="G77" s="3">
        <v>4</v>
      </c>
      <c r="H77" s="17"/>
      <c r="I77" s="17"/>
      <c r="J77" s="16">
        <f t="shared" si="1"/>
        <v>0</v>
      </c>
      <c r="K77" s="22" t="s">
        <v>246</v>
      </c>
      <c r="L77" s="15"/>
      <c r="M77" s="15"/>
      <c r="N77" s="15"/>
    </row>
    <row r="78" spans="2:14" ht="21" x14ac:dyDescent="0.3">
      <c r="B78" s="5" t="s">
        <v>198</v>
      </c>
      <c r="C78" s="1" t="s">
        <v>102</v>
      </c>
      <c r="D78" s="14" t="s">
        <v>103</v>
      </c>
      <c r="E78" s="9" t="s">
        <v>104</v>
      </c>
      <c r="F78" s="10" t="s">
        <v>33</v>
      </c>
      <c r="G78" s="9">
        <v>4</v>
      </c>
      <c r="H78" s="17"/>
      <c r="I78" s="17"/>
      <c r="J78" s="16">
        <f t="shared" si="1"/>
        <v>0</v>
      </c>
      <c r="K78" s="22" t="s">
        <v>246</v>
      </c>
      <c r="L78" s="15"/>
      <c r="M78" s="15"/>
      <c r="N78" s="15"/>
    </row>
    <row r="79" spans="2:14" ht="21" x14ac:dyDescent="0.3">
      <c r="B79" s="5" t="s">
        <v>199</v>
      </c>
      <c r="C79" s="1" t="s">
        <v>105</v>
      </c>
      <c r="D79" s="14" t="s">
        <v>103</v>
      </c>
      <c r="E79" s="9" t="s">
        <v>104</v>
      </c>
      <c r="F79" s="10" t="s">
        <v>33</v>
      </c>
      <c r="G79" s="9">
        <v>4</v>
      </c>
      <c r="H79" s="17"/>
      <c r="I79" s="17"/>
      <c r="J79" s="16">
        <f t="shared" si="1"/>
        <v>0</v>
      </c>
      <c r="K79" s="22" t="s">
        <v>246</v>
      </c>
      <c r="L79" s="15"/>
      <c r="M79" s="15"/>
      <c r="N79" s="15"/>
    </row>
    <row r="80" spans="2:14" ht="21" x14ac:dyDescent="0.3">
      <c r="B80" s="5" t="s">
        <v>200</v>
      </c>
      <c r="C80" s="1" t="s">
        <v>105</v>
      </c>
      <c r="D80" s="14" t="s">
        <v>106</v>
      </c>
      <c r="E80" s="9" t="s">
        <v>107</v>
      </c>
      <c r="F80" s="10" t="s">
        <v>33</v>
      </c>
      <c r="G80" s="9">
        <v>4</v>
      </c>
      <c r="H80" s="17"/>
      <c r="I80" s="17"/>
      <c r="J80" s="16">
        <f t="shared" si="1"/>
        <v>0</v>
      </c>
      <c r="K80" s="22" t="s">
        <v>246</v>
      </c>
      <c r="L80" s="15"/>
      <c r="M80" s="15"/>
      <c r="N80" s="15"/>
    </row>
    <row r="81" spans="2:14" ht="21" x14ac:dyDescent="0.3">
      <c r="B81" s="5" t="s">
        <v>201</v>
      </c>
      <c r="C81" s="1" t="s">
        <v>108</v>
      </c>
      <c r="D81" s="14" t="s">
        <v>109</v>
      </c>
      <c r="E81" s="9" t="s">
        <v>110</v>
      </c>
      <c r="F81" s="10" t="s">
        <v>33</v>
      </c>
      <c r="G81" s="9">
        <v>4</v>
      </c>
      <c r="H81" s="17"/>
      <c r="I81" s="17"/>
      <c r="J81" s="16">
        <f t="shared" si="1"/>
        <v>0</v>
      </c>
      <c r="K81" s="22" t="s">
        <v>246</v>
      </c>
      <c r="L81" s="15"/>
      <c r="M81" s="15"/>
      <c r="N81" s="15"/>
    </row>
    <row r="82" spans="2:14" ht="21" x14ac:dyDescent="0.3">
      <c r="B82" s="5" t="s">
        <v>202</v>
      </c>
      <c r="C82" s="1" t="s">
        <v>108</v>
      </c>
      <c r="D82" s="14" t="s">
        <v>111</v>
      </c>
      <c r="E82" s="9" t="s">
        <v>112</v>
      </c>
      <c r="F82" s="10" t="s">
        <v>33</v>
      </c>
      <c r="G82" s="9">
        <v>4</v>
      </c>
      <c r="H82" s="17"/>
      <c r="I82" s="17"/>
      <c r="J82" s="16">
        <f t="shared" si="1"/>
        <v>0</v>
      </c>
      <c r="K82" s="22" t="s">
        <v>246</v>
      </c>
      <c r="L82" s="15"/>
      <c r="M82" s="15"/>
      <c r="N82" s="15"/>
    </row>
    <row r="83" spans="2:14" ht="21" x14ac:dyDescent="0.3">
      <c r="B83" s="5" t="s">
        <v>203</v>
      </c>
      <c r="C83" s="1" t="s">
        <v>113</v>
      </c>
      <c r="D83" s="14" t="s">
        <v>114</v>
      </c>
      <c r="E83" s="9" t="s">
        <v>115</v>
      </c>
      <c r="F83" s="10" t="s">
        <v>33</v>
      </c>
      <c r="G83" s="9">
        <v>4</v>
      </c>
      <c r="H83" s="17"/>
      <c r="I83" s="17"/>
      <c r="J83" s="16">
        <f t="shared" si="1"/>
        <v>0</v>
      </c>
      <c r="K83" s="22" t="s">
        <v>246</v>
      </c>
      <c r="L83" s="15"/>
      <c r="M83" s="15"/>
      <c r="N83" s="15"/>
    </row>
    <row r="84" spans="2:14" ht="21" x14ac:dyDescent="0.3">
      <c r="B84" s="5" t="s">
        <v>204</v>
      </c>
      <c r="C84" s="1" t="s">
        <v>116</v>
      </c>
      <c r="D84" s="14" t="s">
        <v>117</v>
      </c>
      <c r="E84" s="9" t="s">
        <v>118</v>
      </c>
      <c r="F84" s="10" t="s">
        <v>33</v>
      </c>
      <c r="G84" s="9">
        <v>2</v>
      </c>
      <c r="H84" s="17"/>
      <c r="I84" s="17"/>
      <c r="J84" s="16">
        <f t="shared" si="1"/>
        <v>0</v>
      </c>
      <c r="K84" s="22" t="s">
        <v>246</v>
      </c>
      <c r="L84" s="15"/>
      <c r="M84" s="15"/>
      <c r="N84" s="15"/>
    </row>
    <row r="85" spans="2:14" ht="21" x14ac:dyDescent="0.3">
      <c r="B85" s="5" t="s">
        <v>250</v>
      </c>
      <c r="C85" s="1" t="s">
        <v>119</v>
      </c>
      <c r="D85" s="14" t="s">
        <v>120</v>
      </c>
      <c r="E85" s="9" t="s">
        <v>121</v>
      </c>
      <c r="F85" s="10" t="s">
        <v>33</v>
      </c>
      <c r="G85" s="9">
        <v>2</v>
      </c>
      <c r="H85" s="17"/>
      <c r="I85" s="17"/>
      <c r="J85" s="16">
        <f t="shared" si="1"/>
        <v>0</v>
      </c>
      <c r="K85" s="22" t="s">
        <v>246</v>
      </c>
      <c r="L85" s="15"/>
      <c r="M85" s="15"/>
      <c r="N85" s="15"/>
    </row>
    <row r="86" spans="2:14" x14ac:dyDescent="0.3">
      <c r="I86" s="18" t="s">
        <v>238</v>
      </c>
      <c r="J86" s="19">
        <f>SUM(J34:J85)</f>
        <v>0</v>
      </c>
    </row>
    <row r="87" spans="2:14" x14ac:dyDescent="0.3">
      <c r="I87" s="21" t="s">
        <v>242</v>
      </c>
      <c r="J87" s="19">
        <f>J86+'materiały plastikowe '!$J$86+'[1]materiały pomocnicze '!$J$43</f>
        <v>0</v>
      </c>
    </row>
    <row r="88" spans="2:14" x14ac:dyDescent="0.3">
      <c r="D88" s="13" t="s">
        <v>253</v>
      </c>
    </row>
  </sheetData>
  <mergeCells count="1">
    <mergeCell ref="B2:G2"/>
  </mergeCells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materiały plastikowe </vt:lpstr>
    </vt:vector>
  </TitlesOfParts>
  <Company>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Szkarłat Anna (OPD)</dc:creator>
  <cp:lastModifiedBy>Szkarłat Anna (OPD)</cp:lastModifiedBy>
  <dcterms:created xsi:type="dcterms:W3CDTF">2024-11-04T11:17:09Z</dcterms:created>
  <dcterms:modified xsi:type="dcterms:W3CDTF">2024-11-13T10:23:57Z</dcterms:modified>
</cp:coreProperties>
</file>