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P:\Rafineria\kwas_mlekowy\B-Zakupy i Zamówienia\Umowa ramowa-materiały laboratoryjne\"/>
    </mc:Choice>
  </mc:AlternateContent>
  <xr:revisionPtr revIDLastSave="0" documentId="13_ncr:1_{2C339359-613B-4F1F-BCF8-DBD824F53DAC}" xr6:coauthVersionLast="47" xr6:coauthVersionMax="47" xr10:uidLastSave="{00000000-0000-0000-0000-000000000000}"/>
  <bookViews>
    <workbookView xWindow="28680" yWindow="-6195" windowWidth="29040" windowHeight="15840" xr2:uid="{00000000-000D-0000-FFFF-FFFF00000000}"/>
  </bookViews>
  <sheets>
    <sheet name="materiały szklane " sheetId="1" r:id="rId1"/>
  </sheets>
  <externalReferences>
    <externalReference r:id="rId2"/>
    <externalReference r:id="rId3"/>
  </externalReferences>
  <definedNames>
    <definedName name="_xlnm._FilterDatabase" localSheetId="0" hidden="1">'materiały szklane '!$B$1:$G$25</definedName>
    <definedName name="Bagietka_zwykła">'materiały szklane '!$C$3</definedName>
    <definedName name="Z_8441CB33_3F0F_4F1F_AB8F_81B87236CFFF_.wvu.FilterData" localSheetId="0" hidden="1">'materiały szklane '!$B$1:$G$25</definedName>
  </definedNames>
  <calcPr calcId="191029"/>
  <customWorkbookViews>
    <customWorkbookView name="Justyna Więcławik - Widok osobisty" guid="{8441CB33-3F0F-4F1F-AB8F-81B87236CFFF}" mergeInterval="0" personalView="1" maximized="1" xWindow="-8" yWindow="-8" windowWidth="1936" windowHeight="117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3" i="1"/>
  <c r="J54" i="1" l="1"/>
  <c r="J55" i="1" s="1"/>
</calcChain>
</file>

<file path=xl/sharedStrings.xml><?xml version="1.0" encoding="utf-8"?>
<sst xmlns="http://schemas.openxmlformats.org/spreadsheetml/2006/main" count="322" uniqueCount="150">
  <si>
    <t>Lp.</t>
  </si>
  <si>
    <t>Asortyment</t>
  </si>
  <si>
    <t xml:space="preserve">Specyfikacja </t>
  </si>
  <si>
    <t>Parametry</t>
  </si>
  <si>
    <t>jm</t>
  </si>
  <si>
    <t>5 x 250 mm (śr. x dł.)</t>
  </si>
  <si>
    <t>szt.</t>
  </si>
  <si>
    <t>op</t>
  </si>
  <si>
    <t>25 ml</t>
  </si>
  <si>
    <t xml:space="preserve">Butelka laboratoryjna przeźroczysta </t>
  </si>
  <si>
    <t>50 mL</t>
  </si>
  <si>
    <t>100 ml</t>
  </si>
  <si>
    <t xml:space="preserve">Butelka laboratoryjna, przeźroczysta </t>
  </si>
  <si>
    <t>250 ml</t>
  </si>
  <si>
    <t>500 ml</t>
  </si>
  <si>
    <t>1000 ml</t>
  </si>
  <si>
    <t>2000 ml</t>
  </si>
  <si>
    <t>Butelka szklana z kroplomierzem</t>
  </si>
  <si>
    <t>50 ml</t>
  </si>
  <si>
    <t>Lejek laboratoryjny szklany</t>
  </si>
  <si>
    <t xml:space="preserve">op. </t>
  </si>
  <si>
    <t xml:space="preserve">szt. </t>
  </si>
  <si>
    <t xml:space="preserve">2000 ml </t>
  </si>
  <si>
    <t>2 ml</t>
  </si>
  <si>
    <t>10 ml</t>
  </si>
  <si>
    <t>Szkiełka mikroskopowe podstawowe</t>
  </si>
  <si>
    <t>Szkiełka nakrywkowe</t>
  </si>
  <si>
    <t xml:space="preserve">Bagietka zwykła </t>
  </si>
  <si>
    <t xml:space="preserve">ASORTYMENT SZKLANY </t>
  </si>
  <si>
    <t xml:space="preserve">Biureta </t>
  </si>
  <si>
    <t>dł. 25 ml</t>
  </si>
  <si>
    <t xml:space="preserve"> dł. 50 ml</t>
  </si>
  <si>
    <t>Butelka laboratoryjne z przeźroczystego szkła. Posiadająca zakrętke, która zamyka się szczelnie. Kroplomierz daje się wyjąć z korka, podczas gdy korek pozostaje w szyjce butelki.</t>
  </si>
  <si>
    <t xml:space="preserve">Cylinder miarowy </t>
  </si>
  <si>
    <t>20 ml</t>
  </si>
  <si>
    <t>200 ml</t>
  </si>
  <si>
    <t>Biureta kl B wykonan zgodnie z DIN 12700. Kran teflonowy z niebieską skalą i paskiem Schellbacha. Podziałka 0,1 ml.</t>
  </si>
  <si>
    <t xml:space="preserve">Biureta kl B wykonan zgodnie z DIN 12700. Kran teflonowy z niebieską skalą i paskiem Schellbacha. Podziałka 0,1 ml. </t>
  </si>
  <si>
    <t>Kolba miarowa</t>
  </si>
  <si>
    <t>Kuweta spektrofotometryczna</t>
  </si>
  <si>
    <t>3,5 ml</t>
  </si>
  <si>
    <t>Fiolki NextGen V Vials [HPLC]</t>
  </si>
  <si>
    <t xml:space="preserve">Lejek ze szkła wapniowo-sodowego, kąt 60°, z krótkim trzonkiem. </t>
  </si>
  <si>
    <t xml:space="preserve">Zlewka niska, z wylewem, skalowana, odporna na mycie w zmywarce, z podziałką. Kwaso i zasadowo odporna. </t>
  </si>
  <si>
    <t>Zlewka wysoka</t>
  </si>
  <si>
    <t>Zlewka niska</t>
  </si>
  <si>
    <t xml:space="preserve">Zlewka wysoka, z wylewem, skalowana, odporna na mycie w zmywarce, z podziałką. Kwaso i zasadowo odporna. </t>
  </si>
  <si>
    <t>Kolba stożkowa</t>
  </si>
  <si>
    <t xml:space="preserve">Kolba z wąską szyją typu Erlenmeyera, autoklawowalne, odporne na mycie w zmywarce. Kwaso i zasado odporna. </t>
  </si>
  <si>
    <t xml:space="preserve">5 ml </t>
  </si>
  <si>
    <t>Probówki szklane z prostym brzegiem</t>
  </si>
  <si>
    <t xml:space="preserve">Szkiełka mikroskopowe </t>
  </si>
  <si>
    <t xml:space="preserve">28 x 48 mm </t>
  </si>
  <si>
    <t xml:space="preserve"> 24 x 24 mm</t>
  </si>
  <si>
    <t xml:space="preserve"> 25 x 50 mm</t>
  </si>
  <si>
    <t xml:space="preserve">100 ml </t>
  </si>
  <si>
    <t xml:space="preserve">Kolba okrągłodenna </t>
  </si>
  <si>
    <t xml:space="preserve">50 ml </t>
  </si>
  <si>
    <t xml:space="preserve">250 ml </t>
  </si>
  <si>
    <t xml:space="preserve">chłodnica </t>
  </si>
  <si>
    <t>Dimrotha 2 x 29/32 kr PP</t>
  </si>
  <si>
    <t>200 mm</t>
  </si>
  <si>
    <t>Pipety szklane</t>
  </si>
  <si>
    <t xml:space="preserve">termin dostawy </t>
  </si>
  <si>
    <t>Cylinder klasy B o podstawie sześciokątnej, z wylewem, żaroodporny, z podziałką i niebieską skalą oraz odporny na mycie w zmywarce. Skala 20 ml, tolerancja +/- 20 ml, wysokość 535 mm. Zgodne z normą DIN EN ISO 4788.</t>
  </si>
  <si>
    <t>Cylinder klasy B, z wylewem, żaroodporny, z podziałką skali oraz odporny na mycie w zmywarce. Skala 1,0 ml, tolerancja +/- 1,0 ml, wysokość 250 mm. Zgodne z normą DIN EN ISO 4788.</t>
  </si>
  <si>
    <t>Cylinder klasy B, z wylewem, żaroodporny, z podziałką skali oraz odporny na mycie w zmywarce. Skala 5 ml, tolerancja +/- 2 ml, wysokość 300 mm. Zgodne z normą DIN EN ISO 4788.</t>
  </si>
  <si>
    <t>Cylinder klasy B, z wylewem, żaroodporny, z podziałką skali oraz odporny na mycie w zmywarce. Skala 5 ml, tolerancja +/- 5 ml, wysokość 350 mm. Zgodne z normą DIN EN ISO 4788.</t>
  </si>
  <si>
    <t>Cylinder klasy B, z wylewem, żaroodporny, z podziałką skali oraz odporny na mycie w zmywarce. Skala 10 ml, tolerancja +/- 10 ml, wysokość 430 mm. Zgodne z normą DIN EN ISO 4788.</t>
  </si>
  <si>
    <t xml:space="preserve">Bagietka wykonana z wysokiej jakości białego szkła borokrzemowego, zgodnie z normą DIN EN ISO 9 001: 2000. Odporna na działanie gorącej wody, kwasów i roztworów zasadowych. </t>
  </si>
  <si>
    <r>
      <t xml:space="preserve">Butelka laboratoryjna ze skalą. Szkło powinno charakteryzować się niskim współczynnikiem liniowej rozszerzalności cieplnej oraz dużą wytrzymałością w przypadku stosowania wodnych roztworów kwasów i zasad, </t>
    </r>
    <r>
      <rPr>
        <sz val="10"/>
        <color rgb="FFFF0000"/>
        <rFont val="Calibri"/>
        <family val="2"/>
        <charset val="238"/>
        <scheme val="minor"/>
      </rPr>
      <t>autoklawowalna.</t>
    </r>
  </si>
  <si>
    <r>
      <t xml:space="preserve">Butelka laboratoryjna ze skalą i niebieską zakrętką. Szkło powinno charakteryzować się niskim współczynnikiem liniowej rozszerzalności cieplnej oraz dużą wytrzymałością w przypadku stosowania wodnych roztworów kwasów i zasad, </t>
    </r>
    <r>
      <rPr>
        <sz val="10"/>
        <color rgb="FFFF0000"/>
        <rFont val="Calibri"/>
        <family val="2"/>
        <charset val="238"/>
        <scheme val="minor"/>
      </rPr>
      <t>autoklawowalna.</t>
    </r>
  </si>
  <si>
    <r>
      <t>Butelka laboratoryjna ze skalą i niebieską zakrętką. Szkło powinno charakteryzować się niskim współczynnikiem liniowej rozszerzalności cieplnej oraz dużą wytrzymałością w przypadku stosowania wodnych roztworów kwasów i zasad,</t>
    </r>
    <r>
      <rPr>
        <sz val="10"/>
        <color rgb="FFFF0000"/>
        <rFont val="Calibri"/>
        <family val="2"/>
        <charset val="238"/>
        <scheme val="minor"/>
      </rPr>
      <t xml:space="preserve"> autoklawowalna.</t>
    </r>
  </si>
  <si>
    <t>Cylinder klasy B, z wylewem, żaroodporny, z podziałką skali oraz odporny na mycie w zmywarce. Skala 0,5 ml, tolerancja +/- 0,5 ml, wysokość 160 mm. Zgodne z normą DIN EN ISO 4788.</t>
  </si>
  <si>
    <t xml:space="preserve">Wykonana ze szkła borokrzemowego 3.3. Wzorcowane „na wlew” (In). Wyprodukowane zgodnie z normą DIN EN ISO 1042. Kolba posiada korek z PE. Klasa A. </t>
  </si>
  <si>
    <t xml:space="preserve">Kuweta prostokątna, otwarta z okrywką z PTFE, ze szkła kwarcowego UV 10 mm. </t>
  </si>
  <si>
    <t xml:space="preserve">Fiolka do autosamplera, o zakręcanym zamknięciu, średnica zamknięcia ND9, ze szkła bursztynowego, o objętości 2 ml.  </t>
  </si>
  <si>
    <t xml:space="preserve">Pipety wielomiarowe, wykonane ze szkła sodowo-wapniowego AR, podziałka, klasa dokładności B, podział liniowy, z podziałką na całej długości. </t>
  </si>
  <si>
    <t xml:space="preserve">Pipety wielomiarowe, wykonane ze szkła sodowo-wapniowego AR, podziałka, klasa dokładności B, podział liniowy, z podziałką na całej długości.  </t>
  </si>
  <si>
    <t>16 x 160 mm (śr. x wys.)</t>
  </si>
  <si>
    <t xml:space="preserve">Probówki bakteriologiczne, krągłodenne, autoklawowalne. </t>
  </si>
  <si>
    <t>Szkiełka cięte, bez pola opisowego, o grubości 1 mm.</t>
  </si>
  <si>
    <t xml:space="preserve">Szkiełka ze szlifowanymi krawędziami, bez pola do opisu. </t>
  </si>
  <si>
    <t xml:space="preserve">Kwadratowe. </t>
  </si>
  <si>
    <t xml:space="preserve">Prostokątne. </t>
  </si>
  <si>
    <t>76,2 x 25,4 mm</t>
  </si>
  <si>
    <t xml:space="preserve">Kolba charakteryzująca się doskonałą odpornością chemiczną i termiczną w tym odporność na nagłe zmiany temperatury. Szlif 29/32. Wg ISO 3585.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</si>
  <si>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</si>
  <si>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</si>
  <si>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</si>
  <si>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</si>
  <si>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</si>
  <si>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</si>
  <si>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</si>
  <si>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</si>
  <si>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</si>
  <si>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</si>
  <si>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</si>
  <si>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</si>
  <si>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</si>
  <si>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</si>
  <si>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</si>
  <si>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</si>
  <si>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</si>
  <si>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</si>
  <si>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</si>
  <si>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</si>
  <si>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</si>
  <si>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</si>
  <si>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</si>
  <si>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</si>
  <si>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</si>
  <si>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</si>
  <si>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</si>
  <si>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</si>
  <si>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</si>
  <si>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</si>
  <si>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</si>
  <si>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</si>
  <si>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</si>
  <si>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</si>
  <si>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</si>
  <si>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</si>
  <si>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</si>
  <si>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</si>
  <si>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</si>
  <si>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</si>
  <si>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</si>
  <si>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</si>
  <si>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</si>
  <si>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</si>
  <si>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</si>
  <si>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</si>
  <si>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</si>
  <si>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</si>
  <si>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</si>
  <si>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</si>
  <si>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</si>
  <si>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 xml:space="preserve">Całkowity koszt: </t>
  </si>
  <si>
    <r>
      <rPr>
        <b/>
        <sz val="11"/>
        <color theme="1"/>
        <rFont val="Arial"/>
        <family val="2"/>
        <charset val="238"/>
      </rPr>
      <t>Informacje wymagane do specyfikacji produktu:</t>
    </r>
    <r>
      <rPr>
        <sz val="11"/>
        <color theme="1"/>
        <rFont val="Arial"/>
        <family val="2"/>
        <charset val="238"/>
      </rPr>
      <t xml:space="preserve"> tworzywo, wymiar, zgodność z normą, kwaso/zasado odporność, temperatura użytkowania, autoklawowalność, zakres pomiarowy, cechy szczególne/charakterystyczne. </t>
    </r>
  </si>
  <si>
    <t>* link do strony internetowej  produktu</t>
  </si>
  <si>
    <t xml:space="preserve">Całkowity koszt do wpisania na platformie Conncet: </t>
  </si>
  <si>
    <t>* cena jednostkowa Netto wraz z dostawą [PLN]</t>
  </si>
  <si>
    <t>* cena jednostkowa [PLN Netto]</t>
  </si>
  <si>
    <t xml:space="preserve">* wartość wskazanego asortymentu [cena PLN Netto] </t>
  </si>
  <si>
    <t xml:space="preserve">do …. [zgodnie z przedstawioną ofertą] dni roboczych od daty złożenia Zamówienia </t>
  </si>
  <si>
    <t xml:space="preserve">* Specyfikacja techniczna produktu </t>
  </si>
  <si>
    <r>
      <t>*Karta katalogowa produktu [</t>
    </r>
    <r>
      <rPr>
        <b/>
        <u/>
        <sz val="8"/>
        <rFont val="Calibri"/>
        <family val="2"/>
        <charset val="238"/>
        <scheme val="minor"/>
      </rPr>
      <t>Tak</t>
    </r>
    <r>
      <rPr>
        <b/>
        <sz val="8"/>
        <rFont val="Calibri"/>
        <family val="2"/>
        <charset val="238"/>
        <scheme val="minor"/>
      </rPr>
      <t xml:space="preserve"> (dołączona do oferty)/ </t>
    </r>
    <r>
      <rPr>
        <b/>
        <u/>
        <sz val="8"/>
        <rFont val="Calibri"/>
        <family val="2"/>
        <charset val="238"/>
        <scheme val="minor"/>
      </rPr>
      <t>NIE)</t>
    </r>
  </si>
  <si>
    <t>szacunkowa ilość na okres 1 roku</t>
  </si>
  <si>
    <t xml:space="preserve">* Do uzupełnienia przez Firmę biorącą udział w postępowaniu.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</si>
</sst>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u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5" fillId="0" borderId="0" xfId="0" applyFont="1" applyAlignment="1">
      <alignment wrapText="1"/>
    </xf>
    <xf numFmtId="0" fontId="3" fillId="5" borderId="1" xfId="1" applyFont="1" applyFill="1" applyBorder="1" applyAlignment="1">
      <alignment horizontal="center"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1" fontId="3" fillId="3" borderId="1" xfId="1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left" vertical="center"/>
    </xf>
    <xf numFmtId="0" fontId="1" fillId="6" borderId="1" xfId="0" applyFont="1" applyFill="1" applyBorder="1"/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5" borderId="1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5050"/>
      <color rgb="FFBCDFAB"/>
      <color rgb="FF3AD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fineria\kwas_mlekowy\B-Zakupy%20i%20Zam&#243;wienia\Umowa%20ramowa-materia&#322;y%20laboratoryjne\Za&#322;&#261;cznik%20nr%201%20-%20Cennik%20Koszt&#243;w_materia&#322;y%20plastikowe.xlsx" TargetMode="External"/><Relationship Id="rId1" Type="http://schemas.openxmlformats.org/officeDocument/2006/relationships/externalLinkPath" Target="Za&#322;&#261;cznik%20nr%201%20-%20Cennik%20Koszt&#243;w_materia&#322;y%20plastikow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fineria\kwas_mlekowy\B-Zakupy%20i%20Zam&#243;wienia\Umowa%20ramowa-materia&#322;y%20laboratoryjne\Za&#322;&#261;cznik%20nr%201%20-%20Cennik%20Koszt&#243;w_materia&#322;y%20pomocnicze.xlsx" TargetMode="External"/><Relationship Id="rId1" Type="http://schemas.openxmlformats.org/officeDocument/2006/relationships/externalLinkPath" Target="Za&#322;&#261;cznik%20nr%201%20-%20Cennik%20Koszt&#243;w_materia&#322;y%20pomocnicz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eriały plastikowe "/>
    </sheetNames>
    <sheetDataSet>
      <sheetData sheetId="0">
        <row r="85">
          <cell r="J8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eriały pomocnicze "/>
    </sheetNames>
    <sheetDataSet>
      <sheetData sheetId="0">
        <row r="43">
          <cell r="J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34"/>
  <sheetViews>
    <sheetView tabSelected="1" zoomScale="90" zoomScaleNormal="90" workbookViewId="0">
      <selection activeCell="D62" sqref="D62"/>
    </sheetView>
  </sheetViews>
  <sheetFormatPr defaultRowHeight="14" x14ac:dyDescent="0.3"/>
  <cols>
    <col min="2" max="2" width="4.58203125" customWidth="1"/>
    <col min="3" max="3" width="21.5" customWidth="1"/>
    <col min="4" max="4" width="154" customWidth="1"/>
    <col min="5" max="5" width="16" customWidth="1"/>
    <col min="6" max="6" width="7" customWidth="1"/>
    <col min="7" max="7" width="21.08203125" customWidth="1"/>
    <col min="8" max="8" width="25.9140625" customWidth="1"/>
    <col min="9" max="9" width="52.9140625" customWidth="1"/>
    <col min="10" max="10" width="34.33203125" customWidth="1"/>
    <col min="11" max="11" width="42" customWidth="1"/>
    <col min="12" max="12" width="63.9140625" customWidth="1"/>
    <col min="13" max="13" width="35.58203125" customWidth="1"/>
    <col min="14" max="14" width="35.75" customWidth="1"/>
    <col min="15" max="15" width="37.83203125" customWidth="1"/>
  </cols>
  <sheetData>
    <row r="1" spans="2:14" ht="20.5" customHeight="1" x14ac:dyDescent="0.3"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148</v>
      </c>
      <c r="H1" s="9" t="s">
        <v>143</v>
      </c>
      <c r="I1" s="9" t="s">
        <v>142</v>
      </c>
      <c r="J1" s="9" t="s">
        <v>144</v>
      </c>
      <c r="K1" s="3" t="s">
        <v>63</v>
      </c>
      <c r="L1" s="9" t="s">
        <v>146</v>
      </c>
      <c r="M1" s="9" t="s">
        <v>140</v>
      </c>
      <c r="N1" s="9" t="s">
        <v>147</v>
      </c>
    </row>
    <row r="2" spans="2:14" ht="63.5" customHeight="1" x14ac:dyDescent="0.3">
      <c r="B2" s="21" t="s">
        <v>28</v>
      </c>
      <c r="C2" s="22"/>
      <c r="D2" s="23"/>
      <c r="E2" s="8"/>
      <c r="F2" s="8"/>
      <c r="G2" s="8"/>
      <c r="H2" s="8"/>
      <c r="I2" s="8"/>
      <c r="J2" s="8"/>
      <c r="K2" s="8"/>
      <c r="L2" s="18" t="s">
        <v>139</v>
      </c>
      <c r="M2" s="8"/>
      <c r="N2" s="8"/>
    </row>
    <row r="3" spans="2:14" ht="20" customHeight="1" x14ac:dyDescent="0.3">
      <c r="B3" s="4" t="s">
        <v>87</v>
      </c>
      <c r="C3" s="6" t="s">
        <v>27</v>
      </c>
      <c r="D3" s="12" t="s">
        <v>69</v>
      </c>
      <c r="E3" s="6" t="s">
        <v>5</v>
      </c>
      <c r="F3" s="7" t="s">
        <v>6</v>
      </c>
      <c r="G3" s="6">
        <v>10</v>
      </c>
      <c r="H3" s="14"/>
      <c r="I3" s="14"/>
      <c r="J3" s="15">
        <f>G3*I3</f>
        <v>0</v>
      </c>
      <c r="K3" s="20" t="s">
        <v>145</v>
      </c>
      <c r="L3" s="11"/>
      <c r="M3" s="11"/>
      <c r="N3" s="11"/>
    </row>
    <row r="4" spans="2:14" ht="20" customHeight="1" x14ac:dyDescent="0.3">
      <c r="B4" s="4" t="s">
        <v>88</v>
      </c>
      <c r="C4" s="6" t="s">
        <v>29</v>
      </c>
      <c r="D4" s="12" t="s">
        <v>36</v>
      </c>
      <c r="E4" s="6" t="s">
        <v>30</v>
      </c>
      <c r="F4" s="7" t="s">
        <v>6</v>
      </c>
      <c r="G4" s="6">
        <v>5</v>
      </c>
      <c r="H4" s="14"/>
      <c r="I4" s="14"/>
      <c r="J4" s="15">
        <f t="shared" ref="J4:J53" si="0">G4*I4</f>
        <v>0</v>
      </c>
      <c r="K4" s="20" t="s">
        <v>145</v>
      </c>
      <c r="L4" s="11"/>
      <c r="N4" s="11"/>
    </row>
    <row r="5" spans="2:14" ht="30" customHeight="1" x14ac:dyDescent="0.3">
      <c r="B5" s="4" t="s">
        <v>89</v>
      </c>
      <c r="C5" s="6" t="s">
        <v>29</v>
      </c>
      <c r="D5" s="12" t="s">
        <v>37</v>
      </c>
      <c r="E5" s="6" t="s">
        <v>31</v>
      </c>
      <c r="F5" s="7" t="s">
        <v>6</v>
      </c>
      <c r="G5" s="6">
        <v>5</v>
      </c>
      <c r="H5" s="14"/>
      <c r="I5" s="14"/>
      <c r="J5" s="15">
        <f t="shared" si="0"/>
        <v>0</v>
      </c>
      <c r="K5" s="20" t="s">
        <v>145</v>
      </c>
      <c r="L5" s="11"/>
      <c r="M5" s="11"/>
      <c r="N5" s="11"/>
    </row>
    <row r="6" spans="2:14" ht="25.5" customHeight="1" x14ac:dyDescent="0.3">
      <c r="B6" s="4" t="s">
        <v>90</v>
      </c>
      <c r="C6" s="13" t="s">
        <v>9</v>
      </c>
      <c r="D6" s="12" t="s">
        <v>70</v>
      </c>
      <c r="E6" s="6" t="s">
        <v>10</v>
      </c>
      <c r="F6" s="7" t="s">
        <v>6</v>
      </c>
      <c r="G6" s="6">
        <v>5</v>
      </c>
      <c r="H6" s="14"/>
      <c r="I6" s="14"/>
      <c r="J6" s="15">
        <f t="shared" si="0"/>
        <v>0</v>
      </c>
      <c r="K6" s="20" t="s">
        <v>145</v>
      </c>
      <c r="L6" s="11"/>
      <c r="M6" s="11"/>
      <c r="N6" s="11"/>
    </row>
    <row r="7" spans="2:14" ht="27.5" customHeight="1" x14ac:dyDescent="0.3">
      <c r="B7" s="4" t="s">
        <v>91</v>
      </c>
      <c r="C7" s="13" t="s">
        <v>9</v>
      </c>
      <c r="D7" s="12" t="s">
        <v>70</v>
      </c>
      <c r="E7" s="6" t="s">
        <v>11</v>
      </c>
      <c r="F7" s="7" t="s">
        <v>6</v>
      </c>
      <c r="G7" s="6">
        <v>5</v>
      </c>
      <c r="H7" s="14"/>
      <c r="I7" s="14"/>
      <c r="J7" s="15">
        <f t="shared" si="0"/>
        <v>0</v>
      </c>
      <c r="K7" s="20" t="s">
        <v>145</v>
      </c>
      <c r="L7" s="11"/>
      <c r="M7" s="11"/>
      <c r="N7" s="11"/>
    </row>
    <row r="8" spans="2:14" ht="28" customHeight="1" x14ac:dyDescent="0.3">
      <c r="B8" s="4" t="s">
        <v>92</v>
      </c>
      <c r="C8" s="13" t="s">
        <v>12</v>
      </c>
      <c r="D8" s="12" t="s">
        <v>71</v>
      </c>
      <c r="E8" s="6" t="s">
        <v>13</v>
      </c>
      <c r="F8" s="7" t="s">
        <v>6</v>
      </c>
      <c r="G8" s="6">
        <v>10</v>
      </c>
      <c r="H8" s="14"/>
      <c r="I8" s="14"/>
      <c r="J8" s="15">
        <f t="shared" si="0"/>
        <v>0</v>
      </c>
      <c r="K8" s="20" t="s">
        <v>145</v>
      </c>
      <c r="L8" s="11"/>
      <c r="M8" s="11"/>
      <c r="N8" s="11"/>
    </row>
    <row r="9" spans="2:14" ht="28" customHeight="1" x14ac:dyDescent="0.3">
      <c r="B9" s="4" t="s">
        <v>93</v>
      </c>
      <c r="C9" s="13" t="s">
        <v>12</v>
      </c>
      <c r="D9" s="5" t="s">
        <v>71</v>
      </c>
      <c r="E9" s="6" t="s">
        <v>14</v>
      </c>
      <c r="F9" s="7" t="s">
        <v>6</v>
      </c>
      <c r="G9" s="6">
        <v>10</v>
      </c>
      <c r="H9" s="14"/>
      <c r="I9" s="14"/>
      <c r="J9" s="15">
        <f t="shared" si="0"/>
        <v>0</v>
      </c>
      <c r="K9" s="20" t="s">
        <v>145</v>
      </c>
      <c r="L9" s="11"/>
      <c r="M9" s="11"/>
      <c r="N9" s="11"/>
    </row>
    <row r="10" spans="2:14" ht="26.5" customHeight="1" x14ac:dyDescent="0.3">
      <c r="B10" s="4" t="s">
        <v>94</v>
      </c>
      <c r="C10" s="13" t="s">
        <v>12</v>
      </c>
      <c r="D10" s="5" t="s">
        <v>72</v>
      </c>
      <c r="E10" s="6" t="s">
        <v>15</v>
      </c>
      <c r="F10" s="7" t="s">
        <v>6</v>
      </c>
      <c r="G10" s="6">
        <v>10</v>
      </c>
      <c r="H10" s="14"/>
      <c r="I10" s="14"/>
      <c r="J10" s="15">
        <f t="shared" si="0"/>
        <v>0</v>
      </c>
      <c r="K10" s="20" t="s">
        <v>145</v>
      </c>
      <c r="L10" s="11"/>
      <c r="M10" s="11"/>
      <c r="N10" s="11"/>
    </row>
    <row r="11" spans="2:14" ht="27" customHeight="1" x14ac:dyDescent="0.3">
      <c r="B11" s="4" t="s">
        <v>95</v>
      </c>
      <c r="C11" s="13" t="s">
        <v>12</v>
      </c>
      <c r="D11" s="5" t="s">
        <v>71</v>
      </c>
      <c r="E11" s="6" t="s">
        <v>16</v>
      </c>
      <c r="F11" s="7" t="s">
        <v>6</v>
      </c>
      <c r="G11" s="6">
        <v>5</v>
      </c>
      <c r="H11" s="14"/>
      <c r="I11" s="14"/>
      <c r="J11" s="15">
        <f t="shared" si="0"/>
        <v>0</v>
      </c>
      <c r="K11" s="20" t="s">
        <v>145</v>
      </c>
      <c r="L11" s="11"/>
      <c r="M11" s="11"/>
      <c r="N11" s="11"/>
    </row>
    <row r="12" spans="2:14" ht="23.5" customHeight="1" x14ac:dyDescent="0.3">
      <c r="B12" s="4" t="s">
        <v>96</v>
      </c>
      <c r="C12" s="13" t="s">
        <v>17</v>
      </c>
      <c r="D12" s="12" t="s">
        <v>32</v>
      </c>
      <c r="E12" s="6" t="s">
        <v>18</v>
      </c>
      <c r="F12" s="7" t="s">
        <v>6</v>
      </c>
      <c r="G12" s="6">
        <v>2</v>
      </c>
      <c r="H12" s="14"/>
      <c r="I12" s="14"/>
      <c r="J12" s="15">
        <f t="shared" si="0"/>
        <v>0</v>
      </c>
      <c r="K12" s="20" t="s">
        <v>145</v>
      </c>
      <c r="L12" s="11"/>
      <c r="M12" s="11"/>
      <c r="N12" s="11"/>
    </row>
    <row r="13" spans="2:14" ht="28.5" customHeight="1" x14ac:dyDescent="0.3">
      <c r="B13" s="4" t="s">
        <v>97</v>
      </c>
      <c r="C13" s="6" t="s">
        <v>33</v>
      </c>
      <c r="D13" s="12" t="s">
        <v>73</v>
      </c>
      <c r="E13" s="6" t="s">
        <v>8</v>
      </c>
      <c r="F13" s="7" t="s">
        <v>6</v>
      </c>
      <c r="G13" s="6">
        <v>2</v>
      </c>
      <c r="H13" s="14"/>
      <c r="I13" s="14"/>
      <c r="J13" s="15">
        <f t="shared" si="0"/>
        <v>0</v>
      </c>
      <c r="K13" s="20" t="s">
        <v>145</v>
      </c>
      <c r="L13" s="11"/>
      <c r="M13" s="11"/>
      <c r="N13" s="11"/>
    </row>
    <row r="14" spans="2:14" ht="21.5" customHeight="1" x14ac:dyDescent="0.3">
      <c r="B14" s="4" t="s">
        <v>98</v>
      </c>
      <c r="C14" s="6" t="s">
        <v>33</v>
      </c>
      <c r="D14" s="12" t="s">
        <v>65</v>
      </c>
      <c r="E14" s="6" t="s">
        <v>11</v>
      </c>
      <c r="F14" s="7" t="s">
        <v>6</v>
      </c>
      <c r="G14" s="6">
        <v>2</v>
      </c>
      <c r="H14" s="14"/>
      <c r="I14" s="14"/>
      <c r="J14" s="15">
        <f t="shared" si="0"/>
        <v>0</v>
      </c>
      <c r="K14" s="20" t="s">
        <v>145</v>
      </c>
      <c r="L14" s="11"/>
      <c r="M14" s="11"/>
      <c r="N14" s="11"/>
    </row>
    <row r="15" spans="2:14" ht="21.5" customHeight="1" x14ac:dyDescent="0.3">
      <c r="B15" s="4" t="s">
        <v>99</v>
      </c>
      <c r="C15" s="6" t="s">
        <v>33</v>
      </c>
      <c r="D15" s="12" t="s">
        <v>66</v>
      </c>
      <c r="E15" s="6" t="s">
        <v>13</v>
      </c>
      <c r="F15" s="7" t="s">
        <v>6</v>
      </c>
      <c r="G15" s="6">
        <v>2</v>
      </c>
      <c r="H15" s="14"/>
      <c r="I15" s="14"/>
      <c r="J15" s="15">
        <f t="shared" si="0"/>
        <v>0</v>
      </c>
      <c r="K15" s="20" t="s">
        <v>145</v>
      </c>
      <c r="L15" s="11"/>
      <c r="M15" s="11"/>
      <c r="N15" s="11"/>
    </row>
    <row r="16" spans="2:14" ht="27" customHeight="1" x14ac:dyDescent="0.3">
      <c r="B16" s="4" t="s">
        <v>100</v>
      </c>
      <c r="C16" s="13" t="s">
        <v>33</v>
      </c>
      <c r="D16" s="12" t="s">
        <v>67</v>
      </c>
      <c r="E16" s="6" t="s">
        <v>14</v>
      </c>
      <c r="F16" s="7" t="s">
        <v>6</v>
      </c>
      <c r="G16" s="6">
        <v>2</v>
      </c>
      <c r="H16" s="14"/>
      <c r="I16" s="14"/>
      <c r="J16" s="15">
        <f t="shared" si="0"/>
        <v>0</v>
      </c>
      <c r="K16" s="20" t="s">
        <v>145</v>
      </c>
      <c r="L16" s="11"/>
      <c r="M16" s="11"/>
      <c r="N16" s="11"/>
    </row>
    <row r="17" spans="2:14" ht="29" customHeight="1" x14ac:dyDescent="0.3">
      <c r="B17" s="4" t="s">
        <v>101</v>
      </c>
      <c r="C17" s="13" t="s">
        <v>33</v>
      </c>
      <c r="D17" s="12" t="s">
        <v>68</v>
      </c>
      <c r="E17" s="6" t="s">
        <v>15</v>
      </c>
      <c r="F17" s="7" t="s">
        <v>6</v>
      </c>
      <c r="G17" s="6">
        <v>2</v>
      </c>
      <c r="H17" s="14"/>
      <c r="I17" s="14"/>
      <c r="J17" s="15">
        <f t="shared" si="0"/>
        <v>0</v>
      </c>
      <c r="K17" s="20" t="s">
        <v>145</v>
      </c>
      <c r="L17" s="11"/>
      <c r="M17" s="11"/>
      <c r="N17" s="11"/>
    </row>
    <row r="18" spans="2:14" ht="26" customHeight="1" x14ac:dyDescent="0.3">
      <c r="B18" s="4" t="s">
        <v>102</v>
      </c>
      <c r="C18" s="13" t="s">
        <v>33</v>
      </c>
      <c r="D18" s="12" t="s">
        <v>64</v>
      </c>
      <c r="E18" s="6" t="s">
        <v>16</v>
      </c>
      <c r="F18" s="7" t="s">
        <v>6</v>
      </c>
      <c r="G18" s="6">
        <v>2</v>
      </c>
      <c r="H18" s="14"/>
      <c r="I18" s="14"/>
      <c r="J18" s="15">
        <f t="shared" si="0"/>
        <v>0</v>
      </c>
      <c r="K18" s="20" t="s">
        <v>145</v>
      </c>
      <c r="L18" s="11"/>
      <c r="M18" s="11"/>
      <c r="N18" s="11"/>
    </row>
    <row r="19" spans="2:14" ht="23.5" customHeight="1" x14ac:dyDescent="0.3">
      <c r="B19" s="4" t="s">
        <v>103</v>
      </c>
      <c r="C19" s="13" t="s">
        <v>38</v>
      </c>
      <c r="D19" s="12" t="s">
        <v>74</v>
      </c>
      <c r="E19" s="6" t="s">
        <v>24</v>
      </c>
      <c r="F19" s="7" t="s">
        <v>6</v>
      </c>
      <c r="G19" s="6">
        <v>5</v>
      </c>
      <c r="H19" s="14"/>
      <c r="I19" s="14"/>
      <c r="J19" s="15">
        <f t="shared" si="0"/>
        <v>0</v>
      </c>
      <c r="K19" s="20" t="s">
        <v>145</v>
      </c>
      <c r="L19" s="11"/>
      <c r="M19" s="11"/>
      <c r="N19" s="11"/>
    </row>
    <row r="20" spans="2:14" ht="24" customHeight="1" x14ac:dyDescent="0.3">
      <c r="B20" s="4" t="s">
        <v>104</v>
      </c>
      <c r="C20" s="13" t="s">
        <v>38</v>
      </c>
      <c r="D20" s="12" t="s">
        <v>74</v>
      </c>
      <c r="E20" s="6" t="s">
        <v>34</v>
      </c>
      <c r="F20" s="7" t="s">
        <v>6</v>
      </c>
      <c r="G20" s="6">
        <v>5</v>
      </c>
      <c r="H20" s="14"/>
      <c r="I20" s="14"/>
      <c r="J20" s="15">
        <f t="shared" si="0"/>
        <v>0</v>
      </c>
      <c r="K20" s="20" t="s">
        <v>145</v>
      </c>
      <c r="L20" s="11"/>
      <c r="M20" s="11"/>
      <c r="N20" s="11"/>
    </row>
    <row r="21" spans="2:14" ht="25.5" customHeight="1" x14ac:dyDescent="0.3">
      <c r="B21" s="4" t="s">
        <v>105</v>
      </c>
      <c r="C21" s="13" t="s">
        <v>38</v>
      </c>
      <c r="D21" s="12" t="s">
        <v>74</v>
      </c>
      <c r="E21" s="6" t="s">
        <v>18</v>
      </c>
      <c r="F21" s="7" t="s">
        <v>6</v>
      </c>
      <c r="G21" s="6">
        <v>5</v>
      </c>
      <c r="H21" s="14"/>
      <c r="I21" s="14"/>
      <c r="J21" s="15">
        <f t="shared" si="0"/>
        <v>0</v>
      </c>
      <c r="K21" s="20" t="s">
        <v>145</v>
      </c>
      <c r="L21" s="11"/>
      <c r="M21" s="11"/>
      <c r="N21" s="11"/>
    </row>
    <row r="22" spans="2:14" ht="27" customHeight="1" x14ac:dyDescent="0.3">
      <c r="B22" s="4" t="s">
        <v>106</v>
      </c>
      <c r="C22" s="13" t="s">
        <v>38</v>
      </c>
      <c r="D22" s="12" t="s">
        <v>74</v>
      </c>
      <c r="E22" s="6" t="s">
        <v>11</v>
      </c>
      <c r="F22" s="7" t="s">
        <v>6</v>
      </c>
      <c r="G22" s="6">
        <v>5</v>
      </c>
      <c r="H22" s="14"/>
      <c r="I22" s="14"/>
      <c r="J22" s="15">
        <f t="shared" si="0"/>
        <v>0</v>
      </c>
      <c r="K22" s="20" t="s">
        <v>145</v>
      </c>
      <c r="L22" s="11"/>
      <c r="M22" s="11"/>
      <c r="N22" s="11"/>
    </row>
    <row r="23" spans="2:14" ht="24" customHeight="1" x14ac:dyDescent="0.3">
      <c r="B23" s="4" t="s">
        <v>107</v>
      </c>
      <c r="C23" s="13" t="s">
        <v>38</v>
      </c>
      <c r="D23" s="12" t="s">
        <v>74</v>
      </c>
      <c r="E23" s="6" t="s">
        <v>35</v>
      </c>
      <c r="F23" s="7" t="s">
        <v>6</v>
      </c>
      <c r="G23" s="6">
        <v>2</v>
      </c>
      <c r="H23" s="14"/>
      <c r="I23" s="14"/>
      <c r="J23" s="15">
        <f t="shared" si="0"/>
        <v>0</v>
      </c>
      <c r="K23" s="20" t="s">
        <v>145</v>
      </c>
      <c r="L23" s="11"/>
      <c r="M23" s="11"/>
      <c r="N23" s="11"/>
    </row>
    <row r="24" spans="2:14" ht="27" customHeight="1" x14ac:dyDescent="0.3">
      <c r="B24" s="4" t="s">
        <v>108</v>
      </c>
      <c r="C24" s="13" t="s">
        <v>38</v>
      </c>
      <c r="D24" s="12" t="s">
        <v>74</v>
      </c>
      <c r="E24" s="6" t="s">
        <v>14</v>
      </c>
      <c r="F24" s="7" t="s">
        <v>6</v>
      </c>
      <c r="G24" s="6">
        <v>2</v>
      </c>
      <c r="H24" s="14"/>
      <c r="I24" s="14"/>
      <c r="J24" s="15">
        <f t="shared" si="0"/>
        <v>0</v>
      </c>
      <c r="K24" s="20" t="s">
        <v>145</v>
      </c>
      <c r="L24" s="11"/>
      <c r="M24" s="11"/>
      <c r="N24" s="11"/>
    </row>
    <row r="25" spans="2:14" ht="31.5" customHeight="1" x14ac:dyDescent="0.3">
      <c r="B25" s="4" t="s">
        <v>109</v>
      </c>
      <c r="C25" s="13" t="s">
        <v>38</v>
      </c>
      <c r="D25" s="12" t="s">
        <v>74</v>
      </c>
      <c r="E25" s="6" t="s">
        <v>15</v>
      </c>
      <c r="F25" s="7" t="s">
        <v>6</v>
      </c>
      <c r="G25" s="6">
        <v>2</v>
      </c>
      <c r="H25" s="14"/>
      <c r="I25" s="14"/>
      <c r="J25" s="15">
        <f t="shared" si="0"/>
        <v>0</v>
      </c>
      <c r="K25" s="20" t="s">
        <v>145</v>
      </c>
      <c r="L25" s="11"/>
      <c r="M25" s="11"/>
      <c r="N25" s="11"/>
    </row>
    <row r="26" spans="2:14" ht="26" customHeight="1" x14ac:dyDescent="0.3">
      <c r="B26" s="4" t="s">
        <v>110</v>
      </c>
      <c r="C26" s="13" t="s">
        <v>38</v>
      </c>
      <c r="D26" s="12" t="s">
        <v>74</v>
      </c>
      <c r="E26" s="6" t="s">
        <v>16</v>
      </c>
      <c r="F26" s="7" t="s">
        <v>6</v>
      </c>
      <c r="G26" s="6">
        <v>2</v>
      </c>
      <c r="H26" s="14"/>
      <c r="I26" s="14"/>
      <c r="J26" s="15">
        <f t="shared" si="0"/>
        <v>0</v>
      </c>
      <c r="K26" s="20" t="s">
        <v>145</v>
      </c>
      <c r="L26" s="11"/>
      <c r="M26" s="11"/>
      <c r="N26" s="11"/>
    </row>
    <row r="27" spans="2:14" ht="25.5" customHeight="1" x14ac:dyDescent="0.3">
      <c r="B27" s="4" t="s">
        <v>111</v>
      </c>
      <c r="C27" s="13" t="s">
        <v>39</v>
      </c>
      <c r="D27" s="12" t="s">
        <v>75</v>
      </c>
      <c r="E27" s="6" t="s">
        <v>40</v>
      </c>
      <c r="F27" s="7" t="s">
        <v>20</v>
      </c>
      <c r="G27" s="6">
        <v>4</v>
      </c>
      <c r="H27" s="14"/>
      <c r="I27" s="14"/>
      <c r="J27" s="15">
        <f t="shared" si="0"/>
        <v>0</v>
      </c>
      <c r="K27" s="20" t="s">
        <v>145</v>
      </c>
      <c r="L27" s="11"/>
      <c r="M27" s="11"/>
      <c r="N27" s="11"/>
    </row>
    <row r="28" spans="2:14" ht="24" customHeight="1" x14ac:dyDescent="0.3">
      <c r="B28" s="4" t="s">
        <v>112</v>
      </c>
      <c r="C28" s="13" t="s">
        <v>41</v>
      </c>
      <c r="D28" s="12" t="s">
        <v>76</v>
      </c>
      <c r="E28" s="6" t="s">
        <v>23</v>
      </c>
      <c r="F28" s="7" t="s">
        <v>20</v>
      </c>
      <c r="G28" s="6">
        <v>6</v>
      </c>
      <c r="H28" s="14"/>
      <c r="I28" s="14"/>
      <c r="J28" s="15">
        <f t="shared" si="0"/>
        <v>0</v>
      </c>
      <c r="K28" s="20" t="s">
        <v>145</v>
      </c>
      <c r="L28" s="11"/>
      <c r="M28" s="11"/>
      <c r="N28" s="11"/>
    </row>
    <row r="29" spans="2:14" ht="33.5" customHeight="1" x14ac:dyDescent="0.3">
      <c r="B29" s="4" t="s">
        <v>113</v>
      </c>
      <c r="C29" s="13" t="s">
        <v>19</v>
      </c>
      <c r="D29" s="12" t="s">
        <v>42</v>
      </c>
      <c r="E29" s="6"/>
      <c r="F29" s="7" t="s">
        <v>6</v>
      </c>
      <c r="G29" s="6">
        <v>3</v>
      </c>
      <c r="H29" s="14"/>
      <c r="I29" s="14"/>
      <c r="J29" s="15">
        <f t="shared" si="0"/>
        <v>0</v>
      </c>
      <c r="K29" s="20" t="s">
        <v>145</v>
      </c>
      <c r="L29" s="11"/>
      <c r="M29" s="11"/>
      <c r="N29" s="11"/>
    </row>
    <row r="30" spans="2:14" ht="24" customHeight="1" x14ac:dyDescent="0.3">
      <c r="B30" s="4" t="s">
        <v>114</v>
      </c>
      <c r="C30" s="13" t="s">
        <v>19</v>
      </c>
      <c r="D30" s="12" t="s">
        <v>42</v>
      </c>
      <c r="E30" s="6"/>
      <c r="F30" s="7" t="s">
        <v>6</v>
      </c>
      <c r="G30" s="6">
        <v>3</v>
      </c>
      <c r="H30" s="14"/>
      <c r="I30" s="14"/>
      <c r="J30" s="15">
        <f t="shared" si="0"/>
        <v>0</v>
      </c>
      <c r="K30" s="20" t="s">
        <v>145</v>
      </c>
      <c r="L30" s="11"/>
      <c r="M30" s="11"/>
      <c r="N30" s="11"/>
    </row>
    <row r="31" spans="2:14" ht="21" customHeight="1" x14ac:dyDescent="0.3">
      <c r="B31" s="4" t="s">
        <v>115</v>
      </c>
      <c r="C31" s="13" t="s">
        <v>45</v>
      </c>
      <c r="D31" s="12" t="s">
        <v>43</v>
      </c>
      <c r="E31" s="6" t="s">
        <v>13</v>
      </c>
      <c r="F31" s="7" t="s">
        <v>21</v>
      </c>
      <c r="G31" s="6">
        <v>5</v>
      </c>
      <c r="H31" s="14"/>
      <c r="I31" s="14"/>
      <c r="J31" s="15">
        <f t="shared" si="0"/>
        <v>0</v>
      </c>
      <c r="K31" s="20" t="s">
        <v>145</v>
      </c>
      <c r="L31" s="11"/>
      <c r="M31" s="11"/>
      <c r="N31" s="11"/>
    </row>
    <row r="32" spans="2:14" ht="21.65" customHeight="1" x14ac:dyDescent="0.3">
      <c r="B32" s="4" t="s">
        <v>116</v>
      </c>
      <c r="C32" s="13" t="s">
        <v>45</v>
      </c>
      <c r="D32" s="12" t="s">
        <v>43</v>
      </c>
      <c r="E32" s="6" t="s">
        <v>14</v>
      </c>
      <c r="F32" s="7" t="s">
        <v>21</v>
      </c>
      <c r="G32" s="6">
        <v>5</v>
      </c>
      <c r="H32" s="14"/>
      <c r="I32" s="14"/>
      <c r="J32" s="15">
        <f t="shared" si="0"/>
        <v>0</v>
      </c>
      <c r="K32" s="20" t="s">
        <v>145</v>
      </c>
      <c r="L32" s="11"/>
      <c r="M32" s="11"/>
      <c r="N32" s="11"/>
    </row>
    <row r="33" spans="2:14" ht="31" customHeight="1" x14ac:dyDescent="0.3">
      <c r="B33" s="4" t="s">
        <v>117</v>
      </c>
      <c r="C33" s="13" t="s">
        <v>45</v>
      </c>
      <c r="D33" s="12" t="s">
        <v>43</v>
      </c>
      <c r="E33" s="6" t="s">
        <v>15</v>
      </c>
      <c r="F33" s="7" t="s">
        <v>21</v>
      </c>
      <c r="G33" s="6">
        <v>5</v>
      </c>
      <c r="H33" s="14"/>
      <c r="I33" s="14"/>
      <c r="J33" s="15">
        <f t="shared" si="0"/>
        <v>0</v>
      </c>
      <c r="K33" s="20" t="s">
        <v>145</v>
      </c>
      <c r="L33" s="11"/>
      <c r="M33" s="11"/>
      <c r="N33" s="11"/>
    </row>
    <row r="34" spans="2:14" ht="22.5" customHeight="1" x14ac:dyDescent="0.3">
      <c r="B34" s="4" t="s">
        <v>118</v>
      </c>
      <c r="C34" s="13" t="s">
        <v>45</v>
      </c>
      <c r="D34" s="12" t="s">
        <v>43</v>
      </c>
      <c r="E34" s="6" t="s">
        <v>22</v>
      </c>
      <c r="F34" s="7" t="s">
        <v>21</v>
      </c>
      <c r="G34" s="6">
        <v>5</v>
      </c>
      <c r="H34" s="14"/>
      <c r="I34" s="14"/>
      <c r="J34" s="15">
        <f t="shared" si="0"/>
        <v>0</v>
      </c>
      <c r="K34" s="20" t="s">
        <v>145</v>
      </c>
      <c r="L34" s="11"/>
      <c r="M34" s="11"/>
      <c r="N34" s="11"/>
    </row>
    <row r="35" spans="2:14" ht="25" customHeight="1" x14ac:dyDescent="0.3">
      <c r="B35" s="4" t="s">
        <v>119</v>
      </c>
      <c r="C35" s="13" t="s">
        <v>44</v>
      </c>
      <c r="D35" s="12" t="s">
        <v>46</v>
      </c>
      <c r="E35" s="6" t="s">
        <v>13</v>
      </c>
      <c r="F35" s="7" t="s">
        <v>21</v>
      </c>
      <c r="G35" s="6">
        <v>5</v>
      </c>
      <c r="H35" s="14"/>
      <c r="I35" s="14"/>
      <c r="J35" s="15">
        <f t="shared" si="0"/>
        <v>0</v>
      </c>
      <c r="K35" s="20" t="s">
        <v>145</v>
      </c>
      <c r="L35" s="11"/>
      <c r="M35" s="11"/>
      <c r="N35" s="11"/>
    </row>
    <row r="36" spans="2:14" ht="21" x14ac:dyDescent="0.3">
      <c r="B36" s="4" t="s">
        <v>120</v>
      </c>
      <c r="C36" s="13" t="s">
        <v>44</v>
      </c>
      <c r="D36" s="12" t="s">
        <v>46</v>
      </c>
      <c r="E36" s="6" t="s">
        <v>14</v>
      </c>
      <c r="F36" s="7" t="s">
        <v>21</v>
      </c>
      <c r="G36" s="6">
        <v>5</v>
      </c>
      <c r="H36" s="14"/>
      <c r="I36" s="14"/>
      <c r="J36" s="15">
        <f t="shared" si="0"/>
        <v>0</v>
      </c>
      <c r="K36" s="20" t="s">
        <v>145</v>
      </c>
      <c r="L36" s="11"/>
      <c r="M36" s="11"/>
      <c r="N36" s="11"/>
    </row>
    <row r="37" spans="2:14" ht="22" customHeight="1" x14ac:dyDescent="0.3">
      <c r="B37" s="4" t="s">
        <v>121</v>
      </c>
      <c r="C37" s="13" t="s">
        <v>44</v>
      </c>
      <c r="D37" s="12" t="s">
        <v>46</v>
      </c>
      <c r="E37" s="6" t="s">
        <v>15</v>
      </c>
      <c r="F37" s="7" t="s">
        <v>21</v>
      </c>
      <c r="G37" s="6">
        <v>5</v>
      </c>
      <c r="H37" s="14"/>
      <c r="I37" s="14"/>
      <c r="J37" s="15">
        <f t="shared" si="0"/>
        <v>0</v>
      </c>
      <c r="K37" s="20" t="s">
        <v>145</v>
      </c>
      <c r="L37" s="11"/>
      <c r="M37" s="11"/>
      <c r="N37" s="11"/>
    </row>
    <row r="38" spans="2:14" ht="23.15" customHeight="1" x14ac:dyDescent="0.3">
      <c r="B38" s="4" t="s">
        <v>122</v>
      </c>
      <c r="C38" s="13" t="s">
        <v>44</v>
      </c>
      <c r="D38" s="12" t="s">
        <v>46</v>
      </c>
      <c r="E38" s="6" t="s">
        <v>22</v>
      </c>
      <c r="F38" s="7" t="s">
        <v>21</v>
      </c>
      <c r="G38" s="6">
        <v>2</v>
      </c>
      <c r="H38" s="14"/>
      <c r="I38" s="14"/>
      <c r="J38" s="15">
        <f t="shared" si="0"/>
        <v>0</v>
      </c>
      <c r="K38" s="20" t="s">
        <v>145</v>
      </c>
      <c r="L38" s="11"/>
      <c r="M38" s="11"/>
      <c r="N38" s="11"/>
    </row>
    <row r="39" spans="2:14" ht="24" customHeight="1" x14ac:dyDescent="0.3">
      <c r="B39" s="4" t="s">
        <v>123</v>
      </c>
      <c r="C39" s="13" t="s">
        <v>47</v>
      </c>
      <c r="D39" s="12" t="s">
        <v>48</v>
      </c>
      <c r="E39" s="6" t="s">
        <v>13</v>
      </c>
      <c r="F39" s="7" t="s">
        <v>21</v>
      </c>
      <c r="G39" s="6">
        <v>5</v>
      </c>
      <c r="H39" s="14"/>
      <c r="I39" s="14"/>
      <c r="J39" s="15">
        <f t="shared" si="0"/>
        <v>0</v>
      </c>
      <c r="K39" s="20" t="s">
        <v>145</v>
      </c>
      <c r="L39" s="11"/>
      <c r="M39" s="11"/>
      <c r="N39" s="11"/>
    </row>
    <row r="40" spans="2:14" ht="22.5" customHeight="1" x14ac:dyDescent="0.3">
      <c r="B40" s="4" t="s">
        <v>124</v>
      </c>
      <c r="C40" s="13" t="s">
        <v>47</v>
      </c>
      <c r="D40" s="12" t="s">
        <v>48</v>
      </c>
      <c r="E40" s="6" t="s">
        <v>14</v>
      </c>
      <c r="F40" s="7" t="s">
        <v>21</v>
      </c>
      <c r="G40" s="6">
        <v>3</v>
      </c>
      <c r="H40" s="14"/>
      <c r="I40" s="14"/>
      <c r="J40" s="15">
        <f t="shared" si="0"/>
        <v>0</v>
      </c>
      <c r="K40" s="20" t="s">
        <v>145</v>
      </c>
      <c r="L40" s="11"/>
      <c r="M40" s="11"/>
      <c r="N40" s="11"/>
    </row>
    <row r="41" spans="2:14" ht="24.65" customHeight="1" x14ac:dyDescent="0.3">
      <c r="B41" s="4" t="s">
        <v>125</v>
      </c>
      <c r="C41" s="13" t="s">
        <v>47</v>
      </c>
      <c r="D41" s="12" t="s">
        <v>48</v>
      </c>
      <c r="E41" s="6" t="s">
        <v>15</v>
      </c>
      <c r="F41" s="7" t="s">
        <v>21</v>
      </c>
      <c r="G41" s="6">
        <v>3</v>
      </c>
      <c r="H41" s="14"/>
      <c r="I41" s="14"/>
      <c r="J41" s="15">
        <f t="shared" si="0"/>
        <v>0</v>
      </c>
      <c r="K41" s="20" t="s">
        <v>145</v>
      </c>
      <c r="L41" s="11"/>
      <c r="M41" s="11"/>
      <c r="N41" s="11"/>
    </row>
    <row r="42" spans="2:14" ht="21" customHeight="1" x14ac:dyDescent="0.3">
      <c r="B42" s="4" t="s">
        <v>126</v>
      </c>
      <c r="C42" s="13" t="s">
        <v>62</v>
      </c>
      <c r="D42" s="12" t="s">
        <v>77</v>
      </c>
      <c r="E42" s="6" t="s">
        <v>49</v>
      </c>
      <c r="F42" s="7" t="s">
        <v>20</v>
      </c>
      <c r="G42" s="6">
        <v>2</v>
      </c>
      <c r="H42" s="14"/>
      <c r="I42" s="14"/>
      <c r="J42" s="15">
        <f t="shared" si="0"/>
        <v>0</v>
      </c>
      <c r="K42" s="20" t="s">
        <v>145</v>
      </c>
      <c r="L42" s="11"/>
      <c r="M42" s="11"/>
      <c r="N42" s="11"/>
    </row>
    <row r="43" spans="2:14" ht="23.5" customHeight="1" x14ac:dyDescent="0.3">
      <c r="B43" s="4" t="s">
        <v>127</v>
      </c>
      <c r="C43" s="13" t="s">
        <v>62</v>
      </c>
      <c r="D43" s="12" t="s">
        <v>77</v>
      </c>
      <c r="E43" s="6" t="s">
        <v>24</v>
      </c>
      <c r="F43" s="7" t="s">
        <v>20</v>
      </c>
      <c r="G43" s="6">
        <v>2</v>
      </c>
      <c r="H43" s="14"/>
      <c r="I43" s="14"/>
      <c r="J43" s="15">
        <f t="shared" si="0"/>
        <v>0</v>
      </c>
      <c r="K43" s="20" t="s">
        <v>145</v>
      </c>
      <c r="L43" s="11"/>
      <c r="M43" s="11"/>
      <c r="N43" s="11"/>
    </row>
    <row r="44" spans="2:14" ht="19.5" customHeight="1" x14ac:dyDescent="0.3">
      <c r="B44" s="4" t="s">
        <v>128</v>
      </c>
      <c r="C44" s="13" t="s">
        <v>62</v>
      </c>
      <c r="D44" s="12" t="s">
        <v>78</v>
      </c>
      <c r="E44" s="6" t="s">
        <v>8</v>
      </c>
      <c r="F44" s="7" t="s">
        <v>20</v>
      </c>
      <c r="G44" s="6">
        <v>2</v>
      </c>
      <c r="H44" s="14"/>
      <c r="I44" s="14"/>
      <c r="J44" s="15">
        <f t="shared" si="0"/>
        <v>0</v>
      </c>
      <c r="K44" s="20" t="s">
        <v>145</v>
      </c>
      <c r="L44" s="11"/>
      <c r="M44" s="11"/>
      <c r="N44" s="11"/>
    </row>
    <row r="45" spans="2:14" ht="20.149999999999999" customHeight="1" x14ac:dyDescent="0.3">
      <c r="B45" s="4" t="s">
        <v>129</v>
      </c>
      <c r="C45" s="13" t="s">
        <v>50</v>
      </c>
      <c r="D45" s="12" t="s">
        <v>80</v>
      </c>
      <c r="E45" s="6" t="s">
        <v>79</v>
      </c>
      <c r="F45" s="7" t="s">
        <v>20</v>
      </c>
      <c r="G45" s="6">
        <v>2</v>
      </c>
      <c r="H45" s="14"/>
      <c r="I45" s="14"/>
      <c r="J45" s="15">
        <f t="shared" si="0"/>
        <v>0</v>
      </c>
      <c r="K45" s="20" t="s">
        <v>145</v>
      </c>
      <c r="L45" s="11"/>
      <c r="M45" s="11"/>
      <c r="N45" s="11"/>
    </row>
    <row r="46" spans="2:14" ht="19.5" customHeight="1" x14ac:dyDescent="0.3">
      <c r="B46" s="4" t="s">
        <v>130</v>
      </c>
      <c r="C46" s="13" t="s">
        <v>51</v>
      </c>
      <c r="D46" s="12" t="s">
        <v>81</v>
      </c>
      <c r="E46" s="6" t="s">
        <v>52</v>
      </c>
      <c r="F46" s="7" t="s">
        <v>20</v>
      </c>
      <c r="G46" s="6">
        <v>2</v>
      </c>
      <c r="H46" s="14"/>
      <c r="I46" s="14"/>
      <c r="J46" s="15">
        <f t="shared" si="0"/>
        <v>0</v>
      </c>
      <c r="K46" s="20" t="s">
        <v>145</v>
      </c>
      <c r="L46" s="11"/>
      <c r="M46" s="11"/>
      <c r="N46" s="11"/>
    </row>
    <row r="47" spans="2:14" ht="25.5" customHeight="1" x14ac:dyDescent="0.3">
      <c r="B47" s="4" t="s">
        <v>131</v>
      </c>
      <c r="C47" s="13" t="s">
        <v>25</v>
      </c>
      <c r="D47" s="12" t="s">
        <v>82</v>
      </c>
      <c r="E47" s="6" t="s">
        <v>85</v>
      </c>
      <c r="F47" s="7" t="s">
        <v>20</v>
      </c>
      <c r="G47" s="6">
        <v>2</v>
      </c>
      <c r="H47" s="14"/>
      <c r="I47" s="14"/>
      <c r="J47" s="15">
        <f t="shared" si="0"/>
        <v>0</v>
      </c>
      <c r="K47" s="20" t="s">
        <v>145</v>
      </c>
      <c r="L47" s="11"/>
      <c r="M47" s="11"/>
      <c r="N47" s="11"/>
    </row>
    <row r="48" spans="2:14" ht="23.5" customHeight="1" x14ac:dyDescent="0.3">
      <c r="B48" s="4" t="s">
        <v>132</v>
      </c>
      <c r="C48" s="13" t="s">
        <v>26</v>
      </c>
      <c r="D48" s="12" t="s">
        <v>83</v>
      </c>
      <c r="E48" s="6" t="s">
        <v>53</v>
      </c>
      <c r="F48" s="7" t="s">
        <v>7</v>
      </c>
      <c r="G48" s="6">
        <v>2</v>
      </c>
      <c r="H48" s="14"/>
      <c r="I48" s="14"/>
      <c r="J48" s="15">
        <f t="shared" si="0"/>
        <v>0</v>
      </c>
      <c r="K48" s="20" t="s">
        <v>145</v>
      </c>
      <c r="L48" s="11"/>
      <c r="M48" s="11"/>
      <c r="N48" s="11"/>
    </row>
    <row r="49" spans="2:14" ht="26.5" customHeight="1" x14ac:dyDescent="0.3">
      <c r="B49" s="4" t="s">
        <v>133</v>
      </c>
      <c r="C49" s="13" t="s">
        <v>26</v>
      </c>
      <c r="D49" s="12" t="s">
        <v>84</v>
      </c>
      <c r="E49" s="6" t="s">
        <v>54</v>
      </c>
      <c r="F49" s="7" t="s">
        <v>7</v>
      </c>
      <c r="G49" s="6">
        <v>2</v>
      </c>
      <c r="H49" s="14"/>
      <c r="I49" s="14"/>
      <c r="J49" s="15">
        <f t="shared" si="0"/>
        <v>0</v>
      </c>
      <c r="K49" s="20" t="s">
        <v>145</v>
      </c>
      <c r="L49" s="11"/>
      <c r="M49" s="11"/>
      <c r="N49" s="11"/>
    </row>
    <row r="50" spans="2:14" ht="26.5" customHeight="1" x14ac:dyDescent="0.3">
      <c r="B50" s="4" t="s">
        <v>134</v>
      </c>
      <c r="C50" s="13" t="s">
        <v>56</v>
      </c>
      <c r="D50" s="12" t="s">
        <v>86</v>
      </c>
      <c r="E50" s="6" t="s">
        <v>57</v>
      </c>
      <c r="F50" s="7" t="s">
        <v>21</v>
      </c>
      <c r="G50" s="6">
        <v>2</v>
      </c>
      <c r="H50" s="14"/>
      <c r="I50" s="14"/>
      <c r="J50" s="15">
        <f t="shared" si="0"/>
        <v>0</v>
      </c>
      <c r="K50" s="20" t="s">
        <v>145</v>
      </c>
      <c r="L50" s="11"/>
      <c r="M50" s="11"/>
      <c r="N50" s="11"/>
    </row>
    <row r="51" spans="2:14" ht="21.5" customHeight="1" x14ac:dyDescent="0.3">
      <c r="B51" s="4" t="s">
        <v>135</v>
      </c>
      <c r="C51" s="13" t="s">
        <v>56</v>
      </c>
      <c r="D51" s="12" t="s">
        <v>86</v>
      </c>
      <c r="E51" s="6" t="s">
        <v>55</v>
      </c>
      <c r="F51" s="7" t="s">
        <v>21</v>
      </c>
      <c r="G51" s="6">
        <v>2</v>
      </c>
      <c r="H51" s="14"/>
      <c r="I51" s="14"/>
      <c r="J51" s="15">
        <f t="shared" si="0"/>
        <v>0</v>
      </c>
      <c r="K51" s="20" t="s">
        <v>145</v>
      </c>
      <c r="L51" s="11"/>
      <c r="M51" s="11"/>
      <c r="N51" s="11"/>
    </row>
    <row r="52" spans="2:14" ht="25.5" customHeight="1" x14ac:dyDescent="0.3">
      <c r="B52" s="4" t="s">
        <v>136</v>
      </c>
      <c r="C52" s="13" t="s">
        <v>56</v>
      </c>
      <c r="D52" s="12" t="s">
        <v>86</v>
      </c>
      <c r="E52" s="6" t="s">
        <v>58</v>
      </c>
      <c r="F52" s="7" t="s">
        <v>21</v>
      </c>
      <c r="G52" s="6">
        <v>2</v>
      </c>
      <c r="H52" s="14"/>
      <c r="I52" s="14"/>
      <c r="J52" s="15">
        <f t="shared" si="0"/>
        <v>0</v>
      </c>
      <c r="K52" s="20" t="s">
        <v>145</v>
      </c>
      <c r="L52" s="11"/>
      <c r="M52" s="11"/>
      <c r="N52" s="11"/>
    </row>
    <row r="53" spans="2:14" ht="23.5" customHeight="1" x14ac:dyDescent="0.3">
      <c r="B53" s="4" t="s">
        <v>137</v>
      </c>
      <c r="C53" s="13" t="s">
        <v>59</v>
      </c>
      <c r="D53" s="12" t="s">
        <v>60</v>
      </c>
      <c r="E53" s="6" t="s">
        <v>61</v>
      </c>
      <c r="F53" s="7" t="s">
        <v>21</v>
      </c>
      <c r="G53" s="6">
        <v>2</v>
      </c>
      <c r="H53" s="14"/>
      <c r="I53" s="14"/>
      <c r="J53" s="15">
        <f t="shared" si="0"/>
        <v>0</v>
      </c>
      <c r="K53" s="20" t="s">
        <v>145</v>
      </c>
      <c r="L53" s="11"/>
      <c r="M53" s="11"/>
      <c r="N53" s="11"/>
    </row>
    <row r="54" spans="2:14" ht="15.65" customHeight="1" x14ac:dyDescent="0.3">
      <c r="I54" s="16" t="s">
        <v>138</v>
      </c>
      <c r="J54" s="17">
        <f>SUM(J3:J53)</f>
        <v>0</v>
      </c>
    </row>
    <row r="55" spans="2:14" ht="20.5" customHeight="1" x14ac:dyDescent="0.3">
      <c r="I55" s="19" t="s">
        <v>141</v>
      </c>
      <c r="J55" s="17">
        <f>J54+'[1]materiały plastikowe '!$J$85+'[2]materiały pomocnicze '!$J$43</f>
        <v>0</v>
      </c>
    </row>
    <row r="56" spans="2:14" ht="18" customHeight="1" x14ac:dyDescent="0.3">
      <c r="D56" s="10" t="s">
        <v>149</v>
      </c>
    </row>
    <row r="57" spans="2:14" ht="25" customHeight="1" x14ac:dyDescent="0.3"/>
    <row r="58" spans="2:14" ht="20.149999999999999" customHeight="1" x14ac:dyDescent="0.3"/>
    <row r="59" spans="2:14" ht="16.5" customHeight="1" x14ac:dyDescent="0.3"/>
    <row r="60" spans="2:14" ht="21.65" customHeight="1" x14ac:dyDescent="0.3"/>
    <row r="61" spans="2:14" ht="20.149999999999999" customHeight="1" x14ac:dyDescent="0.3"/>
    <row r="62" spans="2:14" ht="26.5" customHeight="1" x14ac:dyDescent="0.3"/>
    <row r="63" spans="2:14" ht="24" customHeight="1" x14ac:dyDescent="0.3"/>
    <row r="64" spans="2:14" ht="27.65" customHeight="1" x14ac:dyDescent="0.3"/>
    <row r="65" ht="22.5" customHeight="1" x14ac:dyDescent="0.3"/>
    <row r="66" ht="55" customHeight="1" x14ac:dyDescent="0.3"/>
    <row r="67" ht="59.15" customHeight="1" x14ac:dyDescent="0.3"/>
    <row r="68" ht="27.65" customHeight="1" x14ac:dyDescent="0.3"/>
    <row r="69" ht="24.65" customHeight="1" x14ac:dyDescent="0.3"/>
    <row r="70" ht="29.15" customHeight="1" x14ac:dyDescent="0.3"/>
    <row r="71" ht="26.15" customHeight="1" x14ac:dyDescent="0.3"/>
    <row r="72" ht="22.5" customHeight="1" x14ac:dyDescent="0.3"/>
    <row r="73" ht="26.5" customHeight="1" x14ac:dyDescent="0.3"/>
    <row r="74" ht="29.15" customHeight="1" x14ac:dyDescent="0.3"/>
    <row r="75" ht="21" customHeight="1" x14ac:dyDescent="0.3"/>
    <row r="76" ht="22" customHeight="1" x14ac:dyDescent="0.3"/>
    <row r="77" ht="21.65" customHeight="1" x14ac:dyDescent="0.3"/>
    <row r="78" ht="25.5" customHeight="1" x14ac:dyDescent="0.3"/>
    <row r="79" ht="28.5" customHeight="1" x14ac:dyDescent="0.3"/>
    <row r="80" ht="27" customHeight="1" x14ac:dyDescent="0.3"/>
    <row r="81" ht="32.15" customHeight="1" x14ac:dyDescent="0.3"/>
    <row r="82" ht="22" customHeight="1" x14ac:dyDescent="0.3"/>
    <row r="83" ht="34.5" customHeight="1" x14ac:dyDescent="0.3"/>
    <row r="84" ht="29.15" customHeight="1" x14ac:dyDescent="0.3"/>
    <row r="85" ht="32.5" customHeight="1" x14ac:dyDescent="0.3"/>
    <row r="86" ht="38.15" customHeight="1" x14ac:dyDescent="0.3"/>
    <row r="87" ht="41.5" customHeight="1" x14ac:dyDescent="0.3"/>
    <row r="88" ht="36.65" customHeight="1" x14ac:dyDescent="0.3"/>
    <row r="89" ht="29.5" customHeight="1" x14ac:dyDescent="0.3"/>
    <row r="90" ht="28" customHeight="1" x14ac:dyDescent="0.3"/>
    <row r="91" ht="23.5" customHeight="1" x14ac:dyDescent="0.3"/>
    <row r="92" ht="19.5" customHeight="1" x14ac:dyDescent="0.3"/>
    <row r="93" ht="26.15" customHeight="1" x14ac:dyDescent="0.3"/>
    <row r="95" ht="27" customHeight="1" x14ac:dyDescent="0.3"/>
    <row r="96" ht="34" customHeight="1" x14ac:dyDescent="0.3"/>
    <row r="97" ht="27" customHeight="1" x14ac:dyDescent="0.3"/>
    <row r="98" ht="26.15" customHeight="1" x14ac:dyDescent="0.3"/>
    <row r="99" ht="28" customHeight="1" x14ac:dyDescent="0.3"/>
    <row r="100" ht="33" customHeight="1" x14ac:dyDescent="0.3"/>
    <row r="101" ht="33" customHeight="1" x14ac:dyDescent="0.3"/>
    <row r="102" ht="25.5" customHeight="1" x14ac:dyDescent="0.3"/>
    <row r="103" ht="32.5" customHeight="1" x14ac:dyDescent="0.3"/>
    <row r="104" ht="28" customHeight="1" x14ac:dyDescent="0.3"/>
    <row r="105" ht="24" customHeight="1" x14ac:dyDescent="0.3"/>
    <row r="107" ht="36" customHeight="1" x14ac:dyDescent="0.3"/>
    <row r="108" ht="21" customHeight="1" x14ac:dyDescent="0.3"/>
    <row r="110" ht="19" customHeight="1" x14ac:dyDescent="0.3"/>
    <row r="111" ht="34.5" customHeight="1" x14ac:dyDescent="0.3"/>
    <row r="112" ht="57" customHeight="1" x14ac:dyDescent="0.3"/>
    <row r="113" ht="20.149999999999999" customHeight="1" x14ac:dyDescent="0.3"/>
    <row r="114" ht="25.5" customHeight="1" x14ac:dyDescent="0.3"/>
    <row r="115" ht="18.649999999999999" customHeight="1" x14ac:dyDescent="0.3"/>
    <row r="116" ht="17.5" customHeight="1" x14ac:dyDescent="0.3"/>
    <row r="117" ht="13.5" customHeight="1" x14ac:dyDescent="0.3"/>
    <row r="118" ht="17.149999999999999" customHeight="1" x14ac:dyDescent="0.3"/>
    <row r="119" ht="12.65" customHeight="1" x14ac:dyDescent="0.3"/>
    <row r="120" ht="17.5" customHeight="1" x14ac:dyDescent="0.3"/>
    <row r="121" ht="45" customHeight="1" x14ac:dyDescent="0.3"/>
    <row r="122" ht="45" customHeight="1" x14ac:dyDescent="0.3"/>
    <row r="123" ht="20.5" customHeight="1" x14ac:dyDescent="0.3"/>
    <row r="124" ht="29.5" customHeight="1" x14ac:dyDescent="0.3"/>
    <row r="125" ht="17.149999999999999" customHeight="1" x14ac:dyDescent="0.3"/>
    <row r="126" ht="33.65" customHeight="1" x14ac:dyDescent="0.3"/>
    <row r="127" ht="31.5" customHeight="1" x14ac:dyDescent="0.3"/>
    <row r="128" ht="25" customHeight="1" x14ac:dyDescent="0.3"/>
    <row r="131" spans="2:2" ht="17.5" customHeight="1" x14ac:dyDescent="0.3"/>
    <row r="134" spans="2:2" ht="19" customHeight="1" x14ac:dyDescent="0.3"/>
    <row r="135" spans="2:2" ht="19" customHeight="1" x14ac:dyDescent="0.3"/>
    <row r="136" spans="2:2" ht="20.5" customHeight="1" x14ac:dyDescent="0.3"/>
    <row r="137" spans="2:2" ht="13.5" customHeight="1" x14ac:dyDescent="0.3"/>
    <row r="140" spans="2:2" ht="25" customHeight="1" x14ac:dyDescent="0.3">
      <c r="B140" s="1"/>
    </row>
    <row r="141" spans="2:2" ht="18" customHeight="1" x14ac:dyDescent="0.3">
      <c r="B141" s="1"/>
    </row>
    <row r="142" spans="2:2" ht="31" customHeight="1" x14ac:dyDescent="0.3">
      <c r="B142" s="1"/>
    </row>
    <row r="143" spans="2:2" ht="19" customHeight="1" x14ac:dyDescent="0.3">
      <c r="B143" s="1"/>
    </row>
    <row r="144" spans="2:2" ht="29.5" customHeight="1" x14ac:dyDescent="0.3">
      <c r="B144" s="1"/>
    </row>
    <row r="145" spans="2:2" x14ac:dyDescent="0.3">
      <c r="B145" s="1"/>
    </row>
    <row r="146" spans="2:2" x14ac:dyDescent="0.3">
      <c r="B146" s="1"/>
    </row>
    <row r="147" spans="2:2" x14ac:dyDescent="0.3">
      <c r="B147" s="1"/>
    </row>
    <row r="148" spans="2:2" x14ac:dyDescent="0.3">
      <c r="B148" s="1"/>
    </row>
    <row r="149" spans="2:2" x14ac:dyDescent="0.3">
      <c r="B149" s="1"/>
    </row>
    <row r="150" spans="2:2" x14ac:dyDescent="0.3">
      <c r="B150" s="1"/>
    </row>
    <row r="151" spans="2:2" x14ac:dyDescent="0.3">
      <c r="B151" s="1"/>
    </row>
    <row r="152" spans="2:2" x14ac:dyDescent="0.3">
      <c r="B152" s="1"/>
    </row>
    <row r="153" spans="2:2" x14ac:dyDescent="0.3">
      <c r="B153" s="1"/>
    </row>
    <row r="154" spans="2:2" x14ac:dyDescent="0.3">
      <c r="B154" s="1"/>
    </row>
    <row r="155" spans="2:2" ht="31" customHeight="1" x14ac:dyDescent="0.3">
      <c r="B155" s="1"/>
    </row>
    <row r="156" spans="2:2" x14ac:dyDescent="0.3">
      <c r="B156" s="1"/>
    </row>
    <row r="157" spans="2:2" x14ac:dyDescent="0.3">
      <c r="B157" s="1"/>
    </row>
    <row r="158" spans="2:2" x14ac:dyDescent="0.3">
      <c r="B158" s="1"/>
    </row>
    <row r="159" spans="2:2" x14ac:dyDescent="0.3">
      <c r="B159" s="1"/>
    </row>
    <row r="160" spans="2:2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ht="21" customHeight="1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  <row r="205" spans="2:2" x14ac:dyDescent="0.3">
      <c r="B205" s="1"/>
    </row>
    <row r="206" spans="2:2" x14ac:dyDescent="0.3">
      <c r="B206" s="1"/>
    </row>
    <row r="207" spans="2:2" x14ac:dyDescent="0.3">
      <c r="B207" s="1"/>
    </row>
    <row r="208" spans="2:2" x14ac:dyDescent="0.3">
      <c r="B208" s="1"/>
    </row>
    <row r="209" spans="2:2" x14ac:dyDescent="0.3">
      <c r="B209" s="1"/>
    </row>
    <row r="210" spans="2:2" x14ac:dyDescent="0.3">
      <c r="B210" s="1"/>
    </row>
    <row r="211" spans="2:2" x14ac:dyDescent="0.3">
      <c r="B211" s="1"/>
    </row>
    <row r="212" spans="2:2" x14ac:dyDescent="0.3">
      <c r="B212" s="1"/>
    </row>
    <row r="213" spans="2:2" x14ac:dyDescent="0.3">
      <c r="B213" s="1"/>
    </row>
    <row r="214" spans="2:2" x14ac:dyDescent="0.3">
      <c r="B214" s="1"/>
    </row>
    <row r="215" spans="2:2" x14ac:dyDescent="0.3">
      <c r="B215" s="1"/>
    </row>
    <row r="216" spans="2:2" x14ac:dyDescent="0.3">
      <c r="B216" s="1"/>
    </row>
    <row r="217" spans="2:2" x14ac:dyDescent="0.3">
      <c r="B217" s="1"/>
    </row>
    <row r="218" spans="2:2" x14ac:dyDescent="0.3">
      <c r="B218" s="1"/>
    </row>
    <row r="219" spans="2:2" x14ac:dyDescent="0.3">
      <c r="B219" s="1"/>
    </row>
    <row r="220" spans="2:2" x14ac:dyDescent="0.3">
      <c r="B220" s="1"/>
    </row>
    <row r="221" spans="2:2" x14ac:dyDescent="0.3">
      <c r="B221" s="1"/>
    </row>
    <row r="222" spans="2:2" x14ac:dyDescent="0.3">
      <c r="B222" s="1"/>
    </row>
    <row r="223" spans="2:2" x14ac:dyDescent="0.3">
      <c r="B223" s="1"/>
    </row>
    <row r="224" spans="2:2" x14ac:dyDescent="0.3">
      <c r="B224" s="1"/>
    </row>
    <row r="225" spans="2:2" x14ac:dyDescent="0.3">
      <c r="B225" s="1"/>
    </row>
    <row r="226" spans="2:2" x14ac:dyDescent="0.3">
      <c r="B226" s="1"/>
    </row>
    <row r="227" spans="2:2" x14ac:dyDescent="0.3">
      <c r="B227" s="1"/>
    </row>
    <row r="228" spans="2:2" x14ac:dyDescent="0.3">
      <c r="B228" s="1"/>
    </row>
    <row r="229" spans="2:2" x14ac:dyDescent="0.3">
      <c r="B229" s="1"/>
    </row>
    <row r="230" spans="2:2" x14ac:dyDescent="0.3">
      <c r="B230" s="1"/>
    </row>
    <row r="231" spans="2:2" x14ac:dyDescent="0.3">
      <c r="B231" s="1"/>
    </row>
    <row r="232" spans="2:2" x14ac:dyDescent="0.3">
      <c r="B232" s="1"/>
    </row>
    <row r="233" spans="2:2" x14ac:dyDescent="0.3">
      <c r="B233" s="1"/>
    </row>
    <row r="234" spans="2:2" x14ac:dyDescent="0.3">
      <c r="B234" s="1"/>
    </row>
  </sheetData>
  <customSheetViews>
    <customSheetView guid="{8441CB33-3F0F-4F1F-AB8F-81B87236CFFF}">
      <selection activeCell="G4" sqref="B4:G5"/>
      <pageMargins left="0.7" right="0.7" top="0.75" bottom="0.75" header="0.3" footer="0.3"/>
      <pageSetup paperSize="9" orientation="portrait" r:id="rId1"/>
    </customSheetView>
  </customSheetViews>
  <mergeCells count="1">
    <mergeCell ref="B2:D2"/>
  </mergeCells>
  <phoneticPr fontId="8" type="noConversion"/>
  <conditionalFormatting sqref="C11">
    <cfRule type="containsText" dxfId="0" priority="1" operator="containsText" text="szkło">
      <formula>NOT(ISERROR(SEARCH("szkło",C11)))</formula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 szklane </vt:lpstr>
      <vt:lpstr>Bagietka_zwykła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Szkarłat</dc:creator>
  <cp:lastModifiedBy>Szkarłat Anna (OPD)</cp:lastModifiedBy>
  <dcterms:created xsi:type="dcterms:W3CDTF">2024-06-06T07:01:00Z</dcterms:created>
  <dcterms:modified xsi:type="dcterms:W3CDTF">2024-11-13T10:23:46Z</dcterms:modified>
</cp:coreProperties>
</file>