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ORLEN OIL\ILONA\CONNECT_POSTĘPOWANIA\CZECHOWICE\BUR budowlana\"/>
    </mc:Choice>
  </mc:AlternateContent>
  <xr:revisionPtr revIDLastSave="0" documentId="13_ncr:1_{6A07E314-D132-4D24-9FEA-899D8CCD5A3F}" xr6:coauthVersionLast="47" xr6:coauthVersionMax="47" xr10:uidLastSave="{00000000-0000-0000-0000-000000000000}"/>
  <bookViews>
    <workbookView xWindow="1815" yWindow="1815" windowWidth="21600" windowHeight="11385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4" i="1" s="1"/>
  <c r="E3" i="2"/>
  <c r="E3" i="1" s="1"/>
  <c r="E2" i="2"/>
  <c r="E2" i="1" s="1"/>
  <c r="D4" i="1"/>
  <c r="D3" i="1"/>
  <c r="D2" i="1"/>
  <c r="C4" i="1"/>
  <c r="C3" i="1"/>
  <c r="C2" i="1"/>
  <c r="D4" i="2"/>
  <c r="D3" i="2"/>
  <c r="D2" i="2"/>
  <c r="H6" i="1" l="1"/>
  <c r="H8" i="1" s="1"/>
  <c r="H2" i="2"/>
  <c r="H4" i="2" l="1"/>
</calcChain>
</file>

<file path=xl/sharedStrings.xml><?xml version="1.0" encoding="utf-8"?>
<sst xmlns="http://schemas.openxmlformats.org/spreadsheetml/2006/main" count="26" uniqueCount="19">
  <si>
    <t>Stawka</t>
  </si>
  <si>
    <t>Kryterium</t>
  </si>
  <si>
    <t>Godzinowa stawka rozliczeniowa netto na I zmianie w dni robocze.</t>
  </si>
  <si>
    <t xml:space="preserve">Narzut na usługi wynosić będzie …% ceny </t>
  </si>
  <si>
    <t xml:space="preserve">Narzut na materiał wynosić będzie …% ceny </t>
  </si>
  <si>
    <t>Kwota na rok</t>
  </si>
  <si>
    <t>Szacowana kwota na rok:</t>
  </si>
  <si>
    <t>Szacowania ilość rbh/wartość na msc.</t>
  </si>
  <si>
    <t>Szacowania ilość rbh/wartość na rok</t>
  </si>
  <si>
    <t>Wykaz sprzętu, który może mieć zastosowanie przy realizacji zapytania ofertowego:</t>
  </si>
  <si>
    <t>Koparka</t>
  </si>
  <si>
    <t>Samochód samowyładowczy</t>
  </si>
  <si>
    <t>Samochód dostawczy</t>
  </si>
  <si>
    <t>Walec wibracyjny</t>
  </si>
  <si>
    <t>Szacowana kwota na 24 miesiące</t>
  </si>
  <si>
    <t>&lt;----- wartość do wpisania na platformę Connect w kryterium "cena"</t>
  </si>
  <si>
    <t>pola do wypełnienia przez Oferenta -W KOLUMNIE B2: B4 ZASTOSOWANO PRZYKŁADOWĄ STAWKĘ</t>
  </si>
  <si>
    <t>NAZWA OFERENTA…...........................</t>
  </si>
  <si>
    <t>Postępowanie: OO/2/000437/24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</si>
</sst>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;;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1" xfId="0" applyBorder="1"/>
    <xf numFmtId="0" fontId="6" fillId="2" borderId="0" xfId="0" applyFont="1" applyFill="1" applyAlignment="1">
      <alignment horizontal="center" vertical="center" wrapText="1"/>
    </xf>
    <xf numFmtId="166" fontId="1" fillId="2" borderId="0" xfId="0" applyNumberFormat="1" applyFont="1" applyFill="1" applyAlignment="1">
      <alignment horizontal="center" vertical="center"/>
    </xf>
    <xf numFmtId="166" fontId="1" fillId="2" borderId="0" xfId="0" applyNumberFormat="1" applyFont="1" applyFill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  <xf numFmtId="44" fontId="0" fillId="4" borderId="1" xfId="2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 vertical="center"/>
    </xf>
    <xf numFmtId="10" fontId="0" fillId="4" borderId="1" xfId="1" applyNumberFormat="1" applyFont="1" applyFill="1" applyBorder="1" applyAlignment="1">
      <alignment horizontal="center" vertical="center"/>
    </xf>
    <xf numFmtId="0" fontId="3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5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J18" sqref="J18"/>
    </sheetView>
  </sheetViews>
  <sheetFormatPr defaultRowHeight="15" x14ac:dyDescent="0.25"/>
  <cols>
    <col min="1" max="1" width="40.85546875" customWidth="1"/>
    <col min="2" max="2" width="9" style="3" customWidth="1"/>
    <col min="3" max="4" width="23.7109375" style="3" hidden="1" customWidth="1"/>
    <col min="5" max="5" width="15.42578125" style="3" hidden="1" customWidth="1"/>
    <col min="7" max="7" width="31.5703125" customWidth="1"/>
    <col min="8" max="8" width="19.85546875" customWidth="1"/>
    <col min="9" max="9" width="10.5703125" bestFit="1" customWidth="1"/>
    <col min="10" max="10" width="29.42578125" customWidth="1"/>
  </cols>
  <sheetData>
    <row r="1" spans="1:10" ht="29.25" customHeight="1" x14ac:dyDescent="0.25">
      <c r="A1" s="26" t="s">
        <v>18</v>
      </c>
      <c r="C1" s="6" t="s">
        <v>7</v>
      </c>
      <c r="D1" s="6" t="s">
        <v>8</v>
      </c>
      <c r="E1" s="4" t="s">
        <v>5</v>
      </c>
    </row>
    <row r="2" spans="1:10" ht="32.450000000000003" customHeight="1" x14ac:dyDescent="0.25">
      <c r="A2" s="25" t="s">
        <v>17</v>
      </c>
      <c r="C2" s="12">
        <f>Arkusz2!C2</f>
        <v>220</v>
      </c>
      <c r="D2" s="12">
        <f>Arkusz2!D2</f>
        <v>2640</v>
      </c>
      <c r="E2" s="12">
        <f>Arkusz2!E2</f>
        <v>0</v>
      </c>
    </row>
    <row r="3" spans="1:10" x14ac:dyDescent="0.25">
      <c r="A3" s="5" t="s">
        <v>1</v>
      </c>
      <c r="B3" s="4" t="s">
        <v>0</v>
      </c>
      <c r="C3" s="12">
        <f>Arkusz2!C3</f>
        <v>10000</v>
      </c>
      <c r="D3" s="12">
        <f>Arkusz2!D3</f>
        <v>120000</v>
      </c>
      <c r="E3" s="12">
        <f>Arkusz2!E3</f>
        <v>120000</v>
      </c>
    </row>
    <row r="4" spans="1:10" ht="15.75" customHeight="1" x14ac:dyDescent="0.25">
      <c r="A4" s="2" t="s">
        <v>2</v>
      </c>
      <c r="B4" s="16">
        <v>0</v>
      </c>
      <c r="C4" s="12">
        <f>Arkusz2!C4</f>
        <v>2000</v>
      </c>
      <c r="D4" s="14">
        <f>Arkusz2!D4</f>
        <v>24000</v>
      </c>
      <c r="E4" s="12">
        <f>Arkusz2!E4</f>
        <v>24000</v>
      </c>
    </row>
    <row r="5" spans="1:10" x14ac:dyDescent="0.25">
      <c r="A5" s="1" t="s">
        <v>4</v>
      </c>
      <c r="B5" s="17">
        <v>0</v>
      </c>
    </row>
    <row r="6" spans="1:10" x14ac:dyDescent="0.25">
      <c r="A6" s="1" t="s">
        <v>3</v>
      </c>
      <c r="B6" s="17">
        <v>0</v>
      </c>
      <c r="G6" s="21" t="s">
        <v>6</v>
      </c>
      <c r="H6" s="22">
        <f>SUM(E2:E4)</f>
        <v>144000</v>
      </c>
    </row>
    <row r="7" spans="1:10" x14ac:dyDescent="0.25">
      <c r="G7" s="21"/>
      <c r="H7" s="22"/>
    </row>
    <row r="8" spans="1:10" ht="45" x14ac:dyDescent="0.25">
      <c r="A8" s="7" t="s">
        <v>9</v>
      </c>
      <c r="B8" s="9" t="s">
        <v>0</v>
      </c>
      <c r="G8" s="21" t="s">
        <v>14</v>
      </c>
      <c r="H8" s="23">
        <f>H6*2</f>
        <v>288000</v>
      </c>
      <c r="I8" s="24" t="s">
        <v>15</v>
      </c>
      <c r="J8" s="24"/>
    </row>
    <row r="9" spans="1:10" x14ac:dyDescent="0.25">
      <c r="A9" s="8" t="s">
        <v>10</v>
      </c>
      <c r="B9" s="15">
        <v>0</v>
      </c>
      <c r="G9" s="21"/>
      <c r="H9" s="23"/>
      <c r="I9" s="24"/>
      <c r="J9" s="24"/>
    </row>
    <row r="10" spans="1:10" x14ac:dyDescent="0.25">
      <c r="A10" s="8" t="s">
        <v>11</v>
      </c>
      <c r="B10" s="15">
        <v>0</v>
      </c>
    </row>
    <row r="11" spans="1:10" x14ac:dyDescent="0.25">
      <c r="A11" s="8" t="s">
        <v>12</v>
      </c>
      <c r="B11" s="15">
        <v>0</v>
      </c>
    </row>
    <row r="12" spans="1:10" x14ac:dyDescent="0.25">
      <c r="A12" s="8" t="s">
        <v>13</v>
      </c>
      <c r="B12" s="15">
        <v>0</v>
      </c>
    </row>
    <row r="14" spans="1:10" x14ac:dyDescent="0.25">
      <c r="A14" s="18" t="s">
        <v>16</v>
      </c>
      <c r="B14" s="19"/>
      <c r="C14" s="19"/>
      <c r="D14" s="19"/>
      <c r="E14" s="19"/>
      <c r="F14" s="20"/>
      <c r="G14" s="20"/>
    </row>
  </sheetData>
  <mergeCells count="5">
    <mergeCell ref="G6:G7"/>
    <mergeCell ref="H6:H7"/>
    <mergeCell ref="G8:G9"/>
    <mergeCell ref="H8:H9"/>
    <mergeCell ref="I8:J9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C1D5-E568-40BB-B107-C54E9943B0F0}">
  <dimension ref="B1:H5"/>
  <sheetViews>
    <sheetView workbookViewId="0">
      <selection activeCell="E34" sqref="E34"/>
    </sheetView>
  </sheetViews>
  <sheetFormatPr defaultRowHeight="15" x14ac:dyDescent="0.25"/>
  <cols>
    <col min="2" max="2" width="13.42578125" customWidth="1"/>
    <col min="3" max="3" width="16.5703125" customWidth="1"/>
    <col min="4" max="4" width="18.85546875" customWidth="1"/>
    <col min="5" max="5" width="23.85546875" customWidth="1"/>
    <col min="6" max="6" width="0" hidden="1" customWidth="1"/>
    <col min="7" max="7" width="35.7109375" hidden="1" customWidth="1"/>
    <col min="8" max="8" width="20.5703125" hidden="1" customWidth="1"/>
    <col min="9" max="9" width="0" hidden="1" customWidth="1"/>
  </cols>
  <sheetData>
    <row r="1" spans="2:8" x14ac:dyDescent="0.25">
      <c r="B1" s="10" t="s">
        <v>0</v>
      </c>
      <c r="C1" s="11" t="s">
        <v>7</v>
      </c>
      <c r="D1" s="11" t="s">
        <v>8</v>
      </c>
      <c r="E1" s="10" t="s">
        <v>5</v>
      </c>
    </row>
    <row r="2" spans="2:8" x14ac:dyDescent="0.25">
      <c r="B2" s="12">
        <v>83.939395000000005</v>
      </c>
      <c r="C2" s="12">
        <v>220</v>
      </c>
      <c r="D2" s="12">
        <f>C2*12</f>
        <v>2640</v>
      </c>
      <c r="E2" s="12">
        <f>D2*Arkusz1!B4</f>
        <v>0</v>
      </c>
      <c r="G2" s="21" t="s">
        <v>6</v>
      </c>
      <c r="H2" s="22">
        <f>SUM(E2:E4)</f>
        <v>144000</v>
      </c>
    </row>
    <row r="3" spans="2:8" x14ac:dyDescent="0.25">
      <c r="B3" s="13">
        <v>0.1</v>
      </c>
      <c r="C3" s="12">
        <v>10000</v>
      </c>
      <c r="D3" s="12">
        <f>C3*12</f>
        <v>120000</v>
      </c>
      <c r="E3" s="12">
        <f>(Arkusz1!B5*D3)+D3</f>
        <v>120000</v>
      </c>
      <c r="G3" s="21"/>
      <c r="H3" s="22"/>
    </row>
    <row r="4" spans="2:8" x14ac:dyDescent="0.25">
      <c r="B4" s="13">
        <v>0.1</v>
      </c>
      <c r="C4" s="12">
        <v>2000</v>
      </c>
      <c r="D4" s="14">
        <f>C4*12</f>
        <v>24000</v>
      </c>
      <c r="E4" s="12">
        <f>(Arkusz1!B6*D4)+D4</f>
        <v>24000</v>
      </c>
      <c r="G4" s="21" t="s">
        <v>14</v>
      </c>
      <c r="H4" s="22">
        <f>H2*2</f>
        <v>288000</v>
      </c>
    </row>
    <row r="5" spans="2:8" x14ac:dyDescent="0.25">
      <c r="G5" s="21"/>
      <c r="H5" s="22"/>
    </row>
  </sheetData>
  <sheetProtection algorithmName="SHA-512" hashValue="dqwC6Pd7bZlIMWmNu4O1GNW5rkLUdM1mUvqRolPmvj+QyUM3DorigG8+zNttw2qkHuh3vUEoOp5TPEpq8g6x1w==" saltValue="7Tb1OX1bhCPZndaYTQ+xog==" spinCount="100000" sheet="1" objects="1" scenarios="1" selectLockedCells="1" selectUnlockedCells="1"/>
  <mergeCells count="4">
    <mergeCell ref="G2:G3"/>
    <mergeCell ref="H2:H3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Łubian Dawid</dc:creator>
  <cp:lastModifiedBy>Kraśniewska Ilona (OIL)</cp:lastModifiedBy>
  <dcterms:created xsi:type="dcterms:W3CDTF">2015-06-05T18:19:34Z</dcterms:created>
  <dcterms:modified xsi:type="dcterms:W3CDTF">2024-08-23T11:24:22Z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2023-09-28T12:21:15Z</vt:lpwstr>
  </property>
  <property fmtid="{D5CDD505-2E9C-101B-9397-08002B2CF9AE}" pid="4" name="MSIP_Label_53312e15-a5e9-4500-a857-15b9f442bba9_Method">
    <vt:lpwstr>Privileged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0560db9d-735a-42ad-b386-7c9e56cdc539</vt:lpwstr>
  </property>
  <property fmtid="{D5CDD505-2E9C-101B-9397-08002B2CF9AE}" pid="8" name="MSIP_Label_53312e15-a5e9-4500-a857-15b9f442bba9_ContentBits">
    <vt:lpwstr>0</vt:lpwstr>
  </property>
</Properties>
</file>