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C:\Users\05003227\Documents\KIEROWNIK_ADMINISTRACJA\PRZETARGI\PRZETARGI 2024\CENTRALA Konserwatorzy 23082024\dokum do weryf OD OLI_DO BAD RYNKU 23082024\KOSZALIN odp 29082024\"/>
    </mc:Choice>
  </mc:AlternateContent>
  <xr:revisionPtr revIDLastSave="0" documentId="8_{31B9E73C-BC31-4632-A34E-809B5D6FF3A3}" xr6:coauthVersionLast="47" xr6:coauthVersionMax="47" xr10:uidLastSave="{00000000-0000-0000-0000-000000000000}"/>
  <bookViews>
    <workbookView xWindow="-120" yWindow="-120" windowWidth="29040" windowHeight="17640" activeTab="5"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2" l="1"/>
  <c r="J32" i="2"/>
  <c r="J31" i="2"/>
  <c r="J30" i="2"/>
  <c r="J13" i="2"/>
  <c r="J34" i="2" l="1"/>
  <c r="G28" i="13" l="1"/>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<sst xmlns="http://schemas.openxmlformats.org/spreadsheetml/2006/main" count="16902" uniqueCount="982">
  <si>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</si>
  <si>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</si>
  <si>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</si>
  <si>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</si>
  <si>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</si>
  <si>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</si>
  <si>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</si>
  <si>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</si>
  <si>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</si>
  <si>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</si>
  <si>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</si>
  <si>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</si>
  <si>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</si>
  <si>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</si>
  <si>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</si>
  <si>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</si>
  <si>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</si>
  <si>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</si>
  <si>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</si>
  <si>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</si>
  <si>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</si>
  <si>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</si>
  <si>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</si>
  <si>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</si>
  <si>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</si>
  <si>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</si>
  <si>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</si>
  <si>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</si>
  <si>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</si>
  <si>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</si>
  <si>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</si>
  <si>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</si>
  <si>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</si>
  <si>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</si>
  <si>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</si>
  <si>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</si>
  <si>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</si>
  <si>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</si>
  <si>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</si>
  <si>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</si>
  <si>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</si>
  <si>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</si>
  <si>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</si>
  <si>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</si>
  <si>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</si>
  <si>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</si>
  <si>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</si>
  <si>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</si>
  <si>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</si>
  <si>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</si>
  <si>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</si>
  <si>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</si>
  <si>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</si>
  <si>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</si>
  <si>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</si>
  <si>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</si>
  <si>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</si>
  <si>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</si>
  <si>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</si>
  <si>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</si>
  <si>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</si>
  <si>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</si>
  <si>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</si>
  <si>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</si>
  <si>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</si>
  <si>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</si>
  <si>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</si>
  <si>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</si>
  <si>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</si>
  <si>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</si>
  <si>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</si>
  <si>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</si>
  <si>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</si>
  <si>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</si>
  <si>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</si>
  <si>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</si>
  <si>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</si>
  <si>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</si>
  <si>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</si>
  <si>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</si>
  <si>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</si>
  <si>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</si>
  <si>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</si>
  <si>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</si>
  <si>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</si>
  <si>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</si>
  <si>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</si>
  <si>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</si>
  <si>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</si>
  <si>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</si>
  <si>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</si>
  <si>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</si>
  <si>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</si>
  <si>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</si>
  <si>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</si>
  <si>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</si>
  <si>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</si>
  <si>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</si>
  <si>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</si>
  <si>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</si>
  <si>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</si>
  <si>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</si>
  <si>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</si>
  <si>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</si>
  <si>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</si>
  <si>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</si>
  <si>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</si>
  <si>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</si>
  <si>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</si>
  <si>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</si>
  <si>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</si>
  <si>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</si>
  <si>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</si>
  <si>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</si>
  <si>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</si>
  <si>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</si>
  <si>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</si>
  <si>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</si>
  <si>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</si>
  <si>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</si>
  <si>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</si>
  <si>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</si>
  <si>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</si>
  <si>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</si>
  <si>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</si>
  <si>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</si>
  <si>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</si>
  <si>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</si>
  <si>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</si>
  <si>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</si>
  <si>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</si>
  <si>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</si>
  <si>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</si>
  <si>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</si>
  <si>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</si>
  <si>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</si>
  <si>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</si>
  <si>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</si>
  <si>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</si>
  <si>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</si>
  <si>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</si>
  <si>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</si>
  <si>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</si>
  <si>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</si>
  <si>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</si>
  <si>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</si>
  <si>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</si>
  <si>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</si>
  <si>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</si>
  <si>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</si>
  <si>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</si>
  <si>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</si>
  <si>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</si>
  <si>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</si>
  <si>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</si>
  <si>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</si>
  <si>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</si>
  <si>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</si>
  <si>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</si>
  <si>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</si>
  <si>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</si>
  <si>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</si>
  <si>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</si>
  <si>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</si>
  <si>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</si>
  <si>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</si>
  <si>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</si>
  <si>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</si>
  <si>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</si>
  <si>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</si>
  <si>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</si>
  <si>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</si>
  <si>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</si>
  <si>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</si>
  <si>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</si>
  <si>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</si>
  <si>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</si>
  <si>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</si>
  <si>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</si>
  <si>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</si>
  <si>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</si>
  <si>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</si>
  <si>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</si>
  <si>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</si>
  <si>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</si>
  <si>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</si>
  <si>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</si>
  <si>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</si>
  <si>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</si>
  <si>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</si>
  <si>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</si>
  <si>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</si>
  <si>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</si>
  <si>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</si>
  <si>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</si>
  <si>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</si>
  <si>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</si>
  <si>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</si>
  <si>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</si>
  <si>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</si>
  <si>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</si>
  <si>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</si>
  <si>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</si>
  <si>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</si>
  <si>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</si>
  <si>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</si>
  <si>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</si>
  <si>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</si>
  <si>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</si>
  <si>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</si>
  <si>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</si>
  <si>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</si>
  <si>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</si>
  <si>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</si>
  <si>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</si>
  <si>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</si>
  <si>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</si>
  <si>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</si>
  <si>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</si>
  <si>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</si>
  <si>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</si>
  <si>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</si>
  <si>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</si>
  <si>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</si>
  <si>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</si>
  <si>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</si>
  <si>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</si>
  <si>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</si>
  <si>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</si>
  <si>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</si>
  <si>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</si>
  <si>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</si>
  <si>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</si>
  <si>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</si>
  <si>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</si>
  <si>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</si>
  <si>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</si>
  <si>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</si>
  <si>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</si>
  <si>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</si>
  <si>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</si>
  <si>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</si>
  <si>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</si>
  <si>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</si>
  <si>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</si>
  <si>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</si>
  <si>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</si>
  <si>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</si>
  <si>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</si>
  <si>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</si>
  <si>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</si>
  <si>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</si>
  <si>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</si>
  <si>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</si>
  <si>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</si>
  <si>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</si>
  <si>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</si>
  <si>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</si>
  <si>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</si>
  <si>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</si>
  <si>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</si>
  <si>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</si>
  <si>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</si>
  <si>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</si>
  <si>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</si>
  <si>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</si>
  <si>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</si>
  <si>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</si>
  <si>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</si>
  <si>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</si>
  <si>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</si>
  <si>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</si>
  <si>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</si>
  <si>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</si>
  <si>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</si>
  <si>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</si>
  <si>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</si>
  <si>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</si>
  <si>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</si>
  <si>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</si>
  <si>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</si>
  <si>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</si>
  <si>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</si>
  <si>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</si>
  <si>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</si>
  <si>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</si>
  <si>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</si>
  <si>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</si>
  <si>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</si>
  <si>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</si>
  <si>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</si>
  <si>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</si>
  <si>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</si>
  <si>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</si>
  <si>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</si>
  <si>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</si>
  <si>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</si>
  <si>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</si>
  <si>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</si>
  <si>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</si>
  <si>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</si>
  <si>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</si>
  <si>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</si>
  <si>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</si>
  <si>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</si>
  <si>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</si>
  <si>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</si>
  <si>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</si>
  <si>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</si>
  <si>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</si>
  <si>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</si>
  <si>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</si>
  <si>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</si>
  <si>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</si>
  <si>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</si>
  <si>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</si>
  <si>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</si>
  <si>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</si>
  <si>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</si>
  <si>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</si>
  <si>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</si>
  <si>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</si>
  <si>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</si>
  <si>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</si>
  <si>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</si>
  <si>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</si>
  <si>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</si>
  <si>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</si>
  <si>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</si>
  <si>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</si>
  <si>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</si>
  <si>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</si>
  <si>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</si>
  <si>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</si>
  <si>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</si>
  <si>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</si>
  <si>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</si>
  <si>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</si>
  <si>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</si>
  <si>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</si>
  <si>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</si>
  <si>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</si>
  <si>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</si>
  <si>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</si>
  <si>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</si>
  <si>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</si>
  <si>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</si>
  <si>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</si>
  <si>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</si>
  <si>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</si>
  <si>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</si>
  <si>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</si>
  <si>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</si>
  <si>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</si>
  <si>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</si>
  <si>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</si>
  <si>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</si>
  <si>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</si>
  <si>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</si>
  <si>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</si>
  <si>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</si>
  <si>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</si>
  <si>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</si>
  <si>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</si>
  <si>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</si>
  <si>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</si>
  <si>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</si>
  <si>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</si>
  <si>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</si>
  <si>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</si>
  <si>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</si>
  <si>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</si>
  <si>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</si>
  <si>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</si>
  <si>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</si>
  <si>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</si>
  <si>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</si>
  <si>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</si>
  <si>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</si>
  <si>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</si>
  <si>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</si>
  <si>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</si>
  <si>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</si>
  <si>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</si>
  <si>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</si>
  <si>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</si>
  <si>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</si>
  <si>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</si>
  <si>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</si>
  <si>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</si>
  <si>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</si>
  <si>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</si>
  <si>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</si>
  <si>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</si>
  <si>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</si>
  <si>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</si>
  <si>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</si>
  <si>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</si>
  <si>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</si>
  <si>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</si>
  <si>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</si>
  <si>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</si>
  <si>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</si>
  <si>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</si>
  <si>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</si>
  <si>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</si>
  <si>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</si>
  <si>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</si>
  <si>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</si>
  <si>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</si>
  <si>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</si>
  <si>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</si>
  <si>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</si>
  <si>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</si>
  <si>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</si>
  <si>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</si>
  <si>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</si>
  <si>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</si>
  <si>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</si>
  <si>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</si>
  <si>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</si>
  <si>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</si>
  <si>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</si>
  <si>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</si>
  <si>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</si>
  <si>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</si>
  <si>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</si>
  <si>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</si>
  <si>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</si>
  <si>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</si>
  <si>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</si>
  <si>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</si>
  <si>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</si>
  <si>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</si>
  <si>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</si>
  <si>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</si>
  <si>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</si>
  <si>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</si>
  <si>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</si>
  <si>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</si>
  <si>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</si>
  <si>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</si>
  <si>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</si>
  <si>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</si>
  <si>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</si>
  <si>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</si>
  <si>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</si>
  <si>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</si>
  <si>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</si>
  <si>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</si>
  <si>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</si>
  <si>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</si>
  <si>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</si>
  <si>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</si>
  <si>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</si>
  <si>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</si>
  <si>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</si>
  <si>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</si>
  <si>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</si>
  <si>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</si>
  <si>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</si>
  <si>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</si>
  <si>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</si>
  <si>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</si>
  <si>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</si>
  <si>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</si>
  <si>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</si>
  <si>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</si>
  <si>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</si>
  <si>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</si>
  <si>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</si>
  <si>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</si>
  <si>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</si>
  <si>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</si>
  <si>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</si>
  <si>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</si>
  <si>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</si>
  <si>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</si>
  <si>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</si>
  <si>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</si>
  <si>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</si>
  <si>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</si>
  <si>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</si>
  <si>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</si>
  <si>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</si>
  <si>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</si>
  <si>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</si>
  <si>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</si>
  <si>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</si>
  <si>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</si>
  <si>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</si>
  <si>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</si>
  <si>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</si>
  <si>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</si>
  <si>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</si>
  <si>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</si>
  <si>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</si>
  <si>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</si>
  <si>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</si>
  <si>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</si>
  <si>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</si>
  <si>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</si>
  <si>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</si>
  <si>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</si>
  <si>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</si>
  <si>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</si>
  <si>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</si>
  <si>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</si>
  <si>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</si>
  <si>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</si>
  <si>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</si>
  <si>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</si>
  <si>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</si>
  <si>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</si>
  <si>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</si>
  <si>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</si>
  <si>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</si>
  <si>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</si>
  <si>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</si>
  <si>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</si>
  <si>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</si>
  <si>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</si>
  <si>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</si>
  <si>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</si>
  <si>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</si>
  <si>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</si>
  <si>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</si>
  <si>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</si>
  <si>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</si>
  <si>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</si>
  <si>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</si>
  <si>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</si>
  <si>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</si>
  <si>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</si>
  <si>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</si>
  <si>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</si>
  <si>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</si>
  <si>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</si>
  <si>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</si>
  <si>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</si>
  <si>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</si>
  <si>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</si>
  <si>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</si>
  <si>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</si>
  <si>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</si>
  <si>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</si>
  <si>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</si>
  <si>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</si>
  <si>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</si>
  <si>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</si>
  <si>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</si>
  <si>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</si>
  <si>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</si>
  <si>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</si>
  <si>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</si>
  <si>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</si>
  <si>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</si>
  <si>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</si>
  <si>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</si>
  <si>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</si>
  <si>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</si>
  <si>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</si>
  <si>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</si>
  <si>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</si>
  <si>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</si>
  <si>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</si>
  <si>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</si>
  <si>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</si>
  <si>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</si>
  <si>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</si>
  <si>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</si>
  <si>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</si>
  <si>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</si>
  <si>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</si>
  <si>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</si>
  <si>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</si>
  <si>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</si>
  <si>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</si>
  <si>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</si>
  <si>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</si>
  <si>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</si>
  <si>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</si>
  <si>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</si>
  <si>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</si>
  <si>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</si>
  <si>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</si>
  <si>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</si>
  <si>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</si>
  <si>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</si>
  <si>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</si>
  <si>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</si>
  <si>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</si>
  <si>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</si>
  <si>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</si>
  <si>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</si>
  <si>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</si>
  <si>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</si>
  <si>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</si>
  <si>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</si>
  <si>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</si>
  <si>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</si>
  <si>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</si>
  <si>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</si>
  <si>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</si>
  <si>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</si>
  <si>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</si>
  <si>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</si>
  <si>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</si>
  <si>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</si>
  <si>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</si>
  <si>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</si>
  <si>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</si>
  <si>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</si>
  <si>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</si>
  <si>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</si>
  <si>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</si>
  <si>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</si>
  <si>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</si>
  <si>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</si>
  <si>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</si>
  <si>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</si>
  <si>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</si>
  <si>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</si>
  <si>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</si>
  <si>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</si>
  <si>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</si>
  <si>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</si>
  <si>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</si>
  <si>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</si>
  <si>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</si>
  <si>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</si>
  <si>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</si>
  <si>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</si>
  <si>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</si>
  <si>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</si>
  <si>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</si>
  <si>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</si>
  <si>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</si>
  <si>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</si>
  <si>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</si>
  <si>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</si>
  <si>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</si>
  <si>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</si>
  <si>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</si>
  <si>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</si>
  <si>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</si>
  <si>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</si>
  <si>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</si>
  <si>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</si>
  <si>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</si>
  <si>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</si>
  <si>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</si>
  <si>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</si>
  <si>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</si>
  <si>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</si>
  <si>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</si>
  <si>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</si>
  <si>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</si>
  <si>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</si>
  <si>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</si>
  <si>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</si>
  <si>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</si>
  <si>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</si>
  <si>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</si>
  <si>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</si>
  <si>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</si>
  <si>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</si>
  <si>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</si>
  <si>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</si>
  <si>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</si>
  <si>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</si>
  <si>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</si>
  <si>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</si>
  <si>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</si>
  <si>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</si>
  <si>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</si>
  <si>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</si>
  <si>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</si>
  <si>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</si>
  <si>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</si>
  <si>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</si>
  <si>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</si>
  <si>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</si>
  <si>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</si>
  <si>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</si>
  <si>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</si>
  <si>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</si>
  <si>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</si>
  <si>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</si>
  <si>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</si>
  <si>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</si>
  <si>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</si>
  <si>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</si>
  <si>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</si>
  <si>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</si>
  <si>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</si>
  <si>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</si>
  <si>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</si>
  <si>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</si>
  <si>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</si>
  <si>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</si>
  <si>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</si>
  <si>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</si>
  <si>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</si>
  <si>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</si>
  <si>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</si>
  <si>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</si>
  <si>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</si>
  <si>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</si>
  <si>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</si>
  <si>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</si>
  <si>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</si>
  <si>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</si>
  <si>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</si>
  <si>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</si>
  <si>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</si>
  <si>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</si>
  <si>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</si>
  <si>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</si>
  <si>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</si>
  <si>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</si>
  <si>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</si>
  <si>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</si>
  <si>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</si>
  <si>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</si>
  <si>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</si>
  <si>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</si>
  <si>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</si>
  <si>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</si>
  <si>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</si>
  <si>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</si>
  <si>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</si>
  <si>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</si>
  <si>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</si>
  <si>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</si>
  <si>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</si>
  <si>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</si>
  <si>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</si>
  <si>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</si>
  <si>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</si>
  <si>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</si>
  <si>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</si>
  <si>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</si>
  <si>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</si>
  <si>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</si>
  <si>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</si>
  <si>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</si>
  <si>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</si>
  <si>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</si>
  <si>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</si>
  <si>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</si>
  <si>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</si>
  <si>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</si>
  <si>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</si>
  <si>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</si>
  <si>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</si>
  <si>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</si>
  <si>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</si>
  <si>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</si>
  <si>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</si>
  <si>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</si>
  <si>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</si>
  <si>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</si>
  <si>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</si>
  <si>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</si>
  <si>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</si>
  <si>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</si>
  <si>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</si>
  <si>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</si>
  <si>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</si>
  <si>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</si>
  <si>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</si>
  <si>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</si>
  <si>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</si>
  <si>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</si>
  <si>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</si>
  <si>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</si>
  <si>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</si>
  <si>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</si>
  <si>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</si>
  <si>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</si>
  <si>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</si>
  <si>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</si>
  <si>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</si>
  <si>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</si>
  <si>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</si>
  <si>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</si>
  <si>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</si>
  <si>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</si>
  <si>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</si>
  <si>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</si>
  <si>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</si>
  <si>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</si>
  <si>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</si>
  <si>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</si>
  <si>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</si>
  <si>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</si>
  <si>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</si>
  <si>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</si>
  <si>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</si>
  <si>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</si>
  <si>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</si>
  <si>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</si>
  <si>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</si>
  <si>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</si>
  <si>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</si>
  <si>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</si>
  <si>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</si>
  <si>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</si>
  <si>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</si>
  <si>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</si>
  <si>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</si>
  <si>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</si>
  <si>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</si>
  <si>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</si>
  <si>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</si>
  <si>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</si>
  <si>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</si>
  <si>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</si>
  <si>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</si>
  <si>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</si>
  <si>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</si>
  <si>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</si>
  <si>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</si>
  <si>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</si>
  <si>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</si>
  <si>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</si>
  <si>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</si>
  <si>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</si>
  <si>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</si>
  <si>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</si>
  <si>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</si>
  <si>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</si>
  <si>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</si>
  <si>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</si>
  <si>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</si>
  <si>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</si>
  <si>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</si>
  <si>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</si>
  <si>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</si>
  <si>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</si>
  <si>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</si>
  <si>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</si>
  <si>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</si>
  <si>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</si>
  <si>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</si>
  <si>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</si>
  <si>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</si>
  <si>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</si>
  <si>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</si>
  <si>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</si>
  <si>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</si>
  <si>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</si>
  <si>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</si>
  <si>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</si>
  <si>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</si>
  <si>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</si>
  <si>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</si>
  <si>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</si>
  <si>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</si>
  <si>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</si>
  <si>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</si>
  <si>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</si>
  <si>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</si>
  <si>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</si>
  <si>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</si>
  <si>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</si>
  <si>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</si>
  <si>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</si>
  <si>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</si>
  <si>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</si>
  <si>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</si>
  <si>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</si>
  <si>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</si>
  <si>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</si>
  <si>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</si>
  <si>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</si>
  <si>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</si>
  <si>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</si>
  <si>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</si>
  <si>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</si>
  <si>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</si>
  <si>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</si>
  <si>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</si>
  <si>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</si>
  <si>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</si>
  <si>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</si>
  <si>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</si>
  <si>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</si>
  <si>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</si>
  <si>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</si>
  <si>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</si>
  <si>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</si>
  <si>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</si>
  <si>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</si>
  <si>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</si>
  <si>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</si>
  <si>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</si>
  <si>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</si>
  <si>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</si>
  <si>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</si>
  <si>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</si>
  <si>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</si>
  <si>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</si>
  <si>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</si>
  <si>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</si>
  <si>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</si>
  <si>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</si>
  <si>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</si>
  <si>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</si>
  <si>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</si>
  <si>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</si>
  <si>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</si>
  <si>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</si>
  <si>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</si>
  <si>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</si>
  <si>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</si>
  <si>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</si>
  <si>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</si>
  <si>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</si>
  <si>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</si>
  <si>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</si>
  <si>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</si>
  <si>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</si>
  <si>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</si>
  <si>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</si>
  <si>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</si>
  <si>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</si>
  <si>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</si>
  <si>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</si>
  <si>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</si>
  <si>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</si>
  <si>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</si>
  <si>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</si>
  <si>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</si>
  <si>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</si>
  <si>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</si>
  <si>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</si>
  <si>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</si>
  <si>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</si>
  <si>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</si>
  <si>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</si>
  <si>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</si>
  <si>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</si>
  <si>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</si>
  <si>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</si>
  <si>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</si>
  <si>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</si>
  <si>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</si>
  <si>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</si>
  <si>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</si>
  <si>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</si>
  <si>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</si>
  <si>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</si>
  <si>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</si>
  <si>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</si>
  <si>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</si>
  <si>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</si>
  <si>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</si>
  <si>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</si>
  <si>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</si>
  <si>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</si>
  <si>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</si>
  <si>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</si>
  <si>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</si>
  <si>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</si>
  <si>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</si>
  <si>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</si>
  <si>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</si>
  <si>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</si>
  <si>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</si>
  <si>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</si>
  <si>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</si>
  <si>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</si>
  <si>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</si>
  <si>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</si>
  <si>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</si>
  <si>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KOSZALINIE</t>
  </si>
  <si>
    <t>Świadczenie kompleksowych usług konserwacji i napraw
Zał. nr 5c do zaproszenia – Formularz wyceny
Postępowanie ……………………..</t>
  </si>
  <si>
    <t>2 pracowników mobilnych terenowych (jeden środek transportu) w lokalizacji Słupsk,
2 pracowników mobilnych terenowych (jeden środek transportu)w lokalizacji Koszalin.</t>
  </si>
  <si>
    <t>24 miesięczna szacowana wartość zamówienia w zł netto</t>
  </si>
  <si>
    <t>Gdańsk, 01.09.2024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</si>
</sst>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1"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4">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applyAlignment="1">
      <alignment horizontal="right" vertical="center" wrapText="1"/>
    </xf>
    <xf numFmtId="0" fontId="13" fillId="0" borderId="9" xfId="2" applyFont="1" applyBorder="1" applyAlignment="1">
      <alignment horizontal="center"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38" fontId="38" fillId="9" borderId="9" xfId="0" applyNumberFormat="1"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0" fontId="37" fillId="2" borderId="0" xfId="0" applyFont="1" applyFill="1" applyAlignment="1">
      <alignment horizontal="left" vertical="top"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7" t="s">
        <v>19</v>
      </c>
      <c r="E13" s="26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8"/>
      <c r="E15" s="268"/>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9" t="s">
        <v>981</v>
      </c>
      <c r="E20" s="269"/>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3" t="s">
        <v>21</v>
      </c>
      <c r="C8" s="274"/>
      <c r="D8" s="274"/>
      <c r="E8" s="275"/>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6" t="s">
        <v>27</v>
      </c>
      <c r="C13" s="70"/>
      <c r="D13" s="68"/>
      <c r="E13" s="61" t="s">
        <v>28</v>
      </c>
    </row>
    <row r="14" spans="1:15" s="72" customFormat="1" ht="15" customHeight="1" x14ac:dyDescent="0.2">
      <c r="A14" s="57"/>
      <c r="B14" s="276"/>
      <c r="C14" s="71"/>
      <c r="D14" s="68"/>
      <c r="E14" s="61" t="s">
        <v>29</v>
      </c>
    </row>
    <row r="15" spans="1:15" s="62" customFormat="1" ht="12.75" customHeight="1" x14ac:dyDescent="0.25">
      <c r="A15" s="58"/>
      <c r="B15" s="276"/>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7" t="s">
        <v>36</v>
      </c>
      <c r="C23" s="278"/>
      <c r="D23" s="278"/>
      <c r="E23" s="279"/>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80" t="s">
        <v>38</v>
      </c>
      <c r="C25" s="281"/>
      <c r="D25" s="281"/>
      <c r="E25" s="282"/>
      <c r="F25" s="56"/>
      <c r="G25" s="56"/>
      <c r="H25" s="56"/>
      <c r="I25" s="56"/>
    </row>
    <row r="26" spans="2:9" s="54" customFormat="1" x14ac:dyDescent="0.25">
      <c r="B26" s="280" t="s">
        <v>39</v>
      </c>
      <c r="C26" s="281"/>
      <c r="D26" s="281"/>
      <c r="E26" s="282"/>
      <c r="F26" s="56"/>
      <c r="G26" s="56"/>
      <c r="H26" s="56"/>
      <c r="I26" s="56"/>
    </row>
    <row r="27" spans="2:9" s="54" customFormat="1" x14ac:dyDescent="0.25">
      <c r="B27" s="280" t="s">
        <v>40</v>
      </c>
      <c r="C27" s="281"/>
      <c r="D27" s="281"/>
      <c r="E27" s="282"/>
      <c r="F27" s="56"/>
      <c r="G27" s="56"/>
      <c r="H27" s="56"/>
      <c r="I27" s="56"/>
    </row>
    <row r="28" spans="2:9" s="54" customFormat="1" ht="28.5" customHeight="1" x14ac:dyDescent="0.25">
      <c r="B28" s="280" t="s">
        <v>41</v>
      </c>
      <c r="C28" s="281"/>
      <c r="D28" s="281"/>
      <c r="E28" s="282"/>
      <c r="F28" s="56"/>
      <c r="G28" s="56"/>
      <c r="H28" s="56"/>
      <c r="I28" s="56"/>
    </row>
    <row r="29" spans="2:9" s="54" customFormat="1" x14ac:dyDescent="0.25">
      <c r="B29" s="280" t="s">
        <v>42</v>
      </c>
      <c r="C29" s="281"/>
      <c r="D29" s="281"/>
      <c r="E29" s="282"/>
      <c r="F29" s="56"/>
      <c r="G29" s="56"/>
      <c r="H29" s="56"/>
      <c r="I29" s="56"/>
    </row>
    <row r="30" spans="2:9" s="54" customFormat="1" ht="25.5" customHeight="1" x14ac:dyDescent="0.25">
      <c r="B30" s="280" t="s">
        <v>43</v>
      </c>
      <c r="C30" s="281"/>
      <c r="D30" s="281"/>
      <c r="E30" s="282"/>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80" t="s">
        <v>46</v>
      </c>
      <c r="C33" s="281"/>
      <c r="D33" s="281"/>
      <c r="E33" s="282"/>
      <c r="F33" s="56"/>
      <c r="G33" s="56"/>
      <c r="H33" s="56"/>
      <c r="I33" s="56"/>
    </row>
    <row r="34" spans="2:9" s="54" customFormat="1" ht="39.75" customHeight="1" x14ac:dyDescent="0.25">
      <c r="B34" s="283" t="s">
        <v>47</v>
      </c>
      <c r="C34" s="284"/>
      <c r="D34" s="284"/>
      <c r="E34" s="285"/>
      <c r="F34" s="56"/>
      <c r="G34" s="56"/>
      <c r="H34" s="56"/>
      <c r="I34" s="56"/>
    </row>
    <row r="35" spans="2:9" s="54" customFormat="1" ht="27.75" customHeight="1" x14ac:dyDescent="0.25">
      <c r="B35" s="270" t="s">
        <v>48</v>
      </c>
      <c r="C35" s="271"/>
      <c r="D35" s="271"/>
      <c r="E35" s="272"/>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9" t="s">
        <v>52</v>
      </c>
      <c r="C10" s="290"/>
      <c r="D10" s="290"/>
      <c r="E10" s="290"/>
      <c r="F10" s="290"/>
      <c r="G10" s="290"/>
      <c r="H10" s="290"/>
      <c r="I10" s="290"/>
      <c r="J10" s="290"/>
      <c r="K10" s="290"/>
    </row>
    <row r="11" spans="1:14" x14ac:dyDescent="0.3">
      <c r="B11" s="291" t="s">
        <v>53</v>
      </c>
      <c r="C11" s="292"/>
      <c r="D11" s="293"/>
      <c r="E11" s="97" t="s">
        <v>54</v>
      </c>
      <c r="F11" s="98" t="s">
        <v>55</v>
      </c>
      <c r="G11" s="98" t="s">
        <v>12</v>
      </c>
      <c r="H11" s="98" t="s">
        <v>56</v>
      </c>
      <c r="I11" s="98" t="s">
        <v>57</v>
      </c>
      <c r="J11" s="98" t="s">
        <v>15</v>
      </c>
      <c r="K11" s="99" t="s">
        <v>16</v>
      </c>
    </row>
    <row r="12" spans="1:14" x14ac:dyDescent="0.3">
      <c r="B12" s="286" t="s">
        <v>58</v>
      </c>
      <c r="C12" s="287"/>
      <c r="D12" s="288"/>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86" t="s">
        <v>60</v>
      </c>
      <c r="C13" s="287"/>
      <c r="D13" s="288"/>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86" t="s">
        <v>61</v>
      </c>
      <c r="C14" s="287"/>
      <c r="D14" s="288"/>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86" t="s">
        <v>62</v>
      </c>
      <c r="C15" s="287"/>
      <c r="D15" s="288"/>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86" t="s">
        <v>63</v>
      </c>
      <c r="C16" s="287"/>
      <c r="D16" s="288"/>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94" t="s">
        <v>11</v>
      </c>
      <c r="C17" s="295"/>
      <c r="D17" s="296"/>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9" t="s">
        <v>65</v>
      </c>
      <c r="C20" s="290"/>
      <c r="D20" s="290"/>
      <c r="E20" s="290"/>
      <c r="F20" s="290"/>
      <c r="G20" s="290"/>
      <c r="H20" s="290"/>
      <c r="I20" s="290"/>
      <c r="J20" s="290"/>
      <c r="K20" s="290"/>
    </row>
    <row r="21" spans="2:12" ht="16.5" customHeight="1" x14ac:dyDescent="0.3">
      <c r="B21" s="291" t="s">
        <v>66</v>
      </c>
      <c r="C21" s="292"/>
      <c r="D21" s="293"/>
      <c r="E21" s="97" t="s">
        <v>54</v>
      </c>
      <c r="F21" s="98">
        <v>2013</v>
      </c>
      <c r="G21" s="98">
        <v>2014</v>
      </c>
      <c r="H21" s="98">
        <v>2015</v>
      </c>
      <c r="I21" s="98">
        <v>2016</v>
      </c>
      <c r="J21" s="98">
        <v>2017</v>
      </c>
      <c r="K21" s="98">
        <v>2018</v>
      </c>
    </row>
    <row r="22" spans="2:12" ht="16.5" customHeight="1" x14ac:dyDescent="0.3">
      <c r="B22" s="286" t="s">
        <v>67</v>
      </c>
      <c r="C22" s="287"/>
      <c r="D22" s="288"/>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86" t="s">
        <v>68</v>
      </c>
      <c r="C23" s="287"/>
      <c r="D23" s="288"/>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94" t="s">
        <v>11</v>
      </c>
      <c r="C28" s="295"/>
      <c r="D28" s="296"/>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97" t="s">
        <v>73</v>
      </c>
      <c r="C30" s="297"/>
      <c r="D30" s="297"/>
      <c r="E30" s="297"/>
      <c r="F30" s="297"/>
      <c r="G30" s="297"/>
      <c r="H30" s="297"/>
      <c r="I30" s="297"/>
      <c r="J30" s="297"/>
      <c r="K30" s="297"/>
    </row>
    <row r="31" spans="2:12" x14ac:dyDescent="0.3">
      <c r="B31" s="289" t="s">
        <v>74</v>
      </c>
      <c r="C31" s="290"/>
      <c r="D31" s="290"/>
      <c r="E31" s="290"/>
      <c r="F31" s="290"/>
      <c r="G31" s="290"/>
      <c r="H31" s="290"/>
      <c r="I31" s="290"/>
      <c r="J31" s="290"/>
      <c r="K31" s="290"/>
    </row>
    <row r="32" spans="2:12" x14ac:dyDescent="0.3">
      <c r="B32" s="291" t="s">
        <v>66</v>
      </c>
      <c r="C32" s="292"/>
      <c r="D32" s="293"/>
      <c r="E32" s="97" t="s">
        <v>54</v>
      </c>
      <c r="F32" s="98">
        <v>2013</v>
      </c>
      <c r="G32" s="98">
        <v>2014</v>
      </c>
      <c r="H32" s="98">
        <v>2015</v>
      </c>
      <c r="I32" s="98">
        <v>2016</v>
      </c>
      <c r="J32" s="98">
        <v>2017</v>
      </c>
      <c r="K32" s="98">
        <v>2018</v>
      </c>
    </row>
    <row r="33" spans="2:12" x14ac:dyDescent="0.3">
      <c r="B33" s="286" t="s">
        <v>67</v>
      </c>
      <c r="C33" s="287"/>
      <c r="D33" s="288"/>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86" t="s">
        <v>68</v>
      </c>
      <c r="C34" s="287"/>
      <c r="D34" s="288"/>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94" t="s">
        <v>11</v>
      </c>
      <c r="C39" s="295"/>
      <c r="D39" s="296"/>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3"/>
  <sheetViews>
    <sheetView workbookViewId="0">
      <selection activeCell="B95" sqref="B95"/>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38.25" x14ac:dyDescent="0.3">
      <c r="A1" s="1"/>
      <c r="B1" s="3"/>
      <c r="C1" s="3"/>
      <c r="D1" s="3"/>
      <c r="E1" s="265" t="s">
        <v>978</v>
      </c>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3" t="s">
        <v>956</v>
      </c>
      <c r="C8" s="274"/>
      <c r="D8" s="274"/>
      <c r="E8" s="275"/>
    </row>
    <row r="9" spans="1:15" s="62" customFormat="1" ht="12.75" customHeight="1" x14ac:dyDescent="0.25">
      <c r="A9" s="58"/>
      <c r="B9" s="59"/>
      <c r="C9" s="60"/>
      <c r="D9" s="60"/>
      <c r="E9" s="61"/>
    </row>
    <row r="10" spans="1:15" s="62" customFormat="1" ht="12.75" customHeight="1" x14ac:dyDescent="0.25">
      <c r="A10" s="58"/>
      <c r="B10" s="63" t="s">
        <v>22</v>
      </c>
      <c r="C10" s="57"/>
      <c r="D10" s="64"/>
      <c r="E10" s="65"/>
    </row>
    <row r="11" spans="1:15" s="62" customFormat="1" ht="12.75" customHeight="1" x14ac:dyDescent="0.25">
      <c r="A11" s="58"/>
      <c r="B11" s="66" t="s">
        <v>24</v>
      </c>
      <c r="C11" s="67"/>
      <c r="D11" s="68"/>
      <c r="E11" s="61"/>
    </row>
    <row r="12" spans="1:15" s="62" customFormat="1" ht="12.75" customHeight="1" x14ac:dyDescent="0.25">
      <c r="A12" s="58"/>
      <c r="B12" s="69"/>
      <c r="C12" s="57"/>
      <c r="D12" s="68"/>
      <c r="E12" s="61"/>
    </row>
    <row r="13" spans="1:15" s="62" customFormat="1" ht="14.25" customHeight="1" x14ac:dyDescent="0.25">
      <c r="A13" s="58"/>
      <c r="B13" s="276" t="s">
        <v>27</v>
      </c>
      <c r="C13" s="70"/>
      <c r="D13" s="68"/>
      <c r="E13" s="61"/>
    </row>
    <row r="14" spans="1:15" s="72" customFormat="1" ht="15" customHeight="1" x14ac:dyDescent="0.2">
      <c r="A14" s="57"/>
      <c r="B14" s="276"/>
      <c r="C14" s="71"/>
      <c r="D14" s="68"/>
      <c r="E14" s="61"/>
    </row>
    <row r="15" spans="1:15" s="62" customFormat="1" ht="12.75" customHeight="1" x14ac:dyDescent="0.25">
      <c r="A15" s="58"/>
      <c r="B15" s="276"/>
      <c r="C15" s="73"/>
      <c r="D15" s="68"/>
      <c r="E15" s="61"/>
    </row>
    <row r="16" spans="1:15" s="54" customFormat="1" x14ac:dyDescent="0.25">
      <c r="B16" s="74"/>
      <c r="C16" s="75"/>
      <c r="D16" s="75"/>
      <c r="E16" s="61"/>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34</v>
      </c>
      <c r="C20" s="83"/>
      <c r="D20" s="83"/>
      <c r="E20" s="84"/>
      <c r="F20" s="56"/>
      <c r="G20" s="56"/>
      <c r="H20" s="56"/>
      <c r="I20" s="56"/>
    </row>
    <row r="21" spans="2:9" s="54" customFormat="1" ht="28.5" customHeight="1" x14ac:dyDescent="0.25">
      <c r="B21" s="277" t="s">
        <v>957</v>
      </c>
      <c r="C21" s="278"/>
      <c r="D21" s="278"/>
      <c r="E21" s="279"/>
      <c r="F21" s="56"/>
      <c r="G21" s="56"/>
      <c r="H21" s="56"/>
      <c r="I21" s="56"/>
    </row>
    <row r="22" spans="2:9" s="54" customFormat="1" ht="18.75" customHeight="1" x14ac:dyDescent="0.25">
      <c r="B22" s="85" t="s">
        <v>37</v>
      </c>
      <c r="C22" s="83"/>
      <c r="D22" s="83"/>
      <c r="E22" s="84"/>
      <c r="F22" s="56"/>
      <c r="G22" s="56"/>
      <c r="H22" s="56"/>
      <c r="I22" s="56"/>
    </row>
    <row r="23" spans="2:9" s="54" customFormat="1" x14ac:dyDescent="0.25">
      <c r="B23" s="270" t="s">
        <v>961</v>
      </c>
      <c r="C23" s="271"/>
      <c r="D23" s="271"/>
      <c r="E23" s="272"/>
      <c r="F23" s="56"/>
      <c r="G23" s="56"/>
      <c r="H23" s="56"/>
      <c r="I23" s="56"/>
    </row>
    <row r="24" spans="2:9" s="54" customFormat="1" x14ac:dyDescent="0.25">
      <c r="F24" s="56"/>
      <c r="G24" s="56"/>
      <c r="H24" s="56"/>
      <c r="I24" s="56"/>
    </row>
    <row r="25" spans="2:9" s="54" customFormat="1" hidden="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ht="12.75" hidden="1" customHeight="1" x14ac:dyDescent="0.25">
      <c r="A66" s="56"/>
      <c r="B66" s="56"/>
      <c r="C66" s="56"/>
      <c r="D66" s="56"/>
      <c r="E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1:E21"/>
    <mergeCell ref="B23:E23"/>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4"/>
  <sheetViews>
    <sheetView tabSelected="1" topLeftCell="A10" zoomScale="90" zoomScaleNormal="90" workbookViewId="0">
      <selection activeCell="I13" sqref="I13:I29"/>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17" t="s">
        <v>90</v>
      </c>
      <c r="C7" s="317"/>
      <c r="D7" s="317"/>
      <c r="E7" s="317"/>
      <c r="F7" s="317"/>
      <c r="G7" s="317"/>
      <c r="H7" s="317"/>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20" t="s">
        <v>977</v>
      </c>
      <c r="C10" s="321"/>
      <c r="D10" s="123"/>
      <c r="E10" s="123"/>
      <c r="F10" s="123"/>
      <c r="G10" s="123"/>
      <c r="H10" s="123"/>
      <c r="I10" s="123"/>
      <c r="J10" s="123"/>
      <c r="K10" s="123"/>
    </row>
    <row r="11" spans="2:11" ht="38.25" x14ac:dyDescent="0.3">
      <c r="B11" s="318" t="s">
        <v>1</v>
      </c>
      <c r="C11" s="318" t="s">
        <v>2</v>
      </c>
      <c r="D11" s="318" t="s">
        <v>91</v>
      </c>
      <c r="E11" s="19" t="s">
        <v>3</v>
      </c>
      <c r="F11" s="19" t="s">
        <v>92</v>
      </c>
      <c r="G11" s="19" t="s">
        <v>959</v>
      </c>
      <c r="H11" s="19" t="s">
        <v>5</v>
      </c>
      <c r="I11" s="19" t="s">
        <v>93</v>
      </c>
      <c r="J11" s="19" t="s">
        <v>980</v>
      </c>
      <c r="K11" s="19" t="s">
        <v>6</v>
      </c>
    </row>
    <row r="12" spans="2:11" ht="38.25" x14ac:dyDescent="0.3">
      <c r="B12" s="319"/>
      <c r="C12" s="319"/>
      <c r="D12" s="319"/>
      <c r="E12" s="20" t="s">
        <v>94</v>
      </c>
      <c r="F12" s="20" t="s">
        <v>7</v>
      </c>
      <c r="G12" s="20" t="s">
        <v>958</v>
      </c>
      <c r="H12" s="20" t="s">
        <v>8</v>
      </c>
      <c r="I12" s="20" t="s">
        <v>93</v>
      </c>
      <c r="J12" s="20" t="s">
        <v>980</v>
      </c>
      <c r="K12" s="20" t="s">
        <v>9</v>
      </c>
    </row>
    <row r="13" spans="2:11" ht="38.25" x14ac:dyDescent="0.3">
      <c r="B13" s="305" t="s">
        <v>95</v>
      </c>
      <c r="C13" s="21" t="s">
        <v>96</v>
      </c>
      <c r="D13" s="305" t="s">
        <v>97</v>
      </c>
      <c r="E13" s="124" t="s">
        <v>98</v>
      </c>
      <c r="F13" s="24" t="s">
        <v>99</v>
      </c>
      <c r="G13" s="308">
        <v>6</v>
      </c>
      <c r="H13" s="25" t="s">
        <v>100</v>
      </c>
      <c r="I13" s="311"/>
      <c r="J13" s="314">
        <f>G13*I13*24</f>
        <v>0</v>
      </c>
      <c r="K13" s="298" t="s">
        <v>979</v>
      </c>
    </row>
    <row r="14" spans="2:11" ht="25.5" x14ac:dyDescent="0.3">
      <c r="B14" s="306"/>
      <c r="C14" s="21" t="s">
        <v>101</v>
      </c>
      <c r="D14" s="306"/>
      <c r="E14" s="26" t="s">
        <v>102</v>
      </c>
      <c r="F14" s="24" t="s">
        <v>99</v>
      </c>
      <c r="G14" s="309"/>
      <c r="H14" s="25" t="s">
        <v>100</v>
      </c>
      <c r="I14" s="312"/>
      <c r="J14" s="315"/>
      <c r="K14" s="299"/>
    </row>
    <row r="15" spans="2:11" ht="38.25" x14ac:dyDescent="0.3">
      <c r="B15" s="306"/>
      <c r="C15" s="21" t="s">
        <v>103</v>
      </c>
      <c r="D15" s="306"/>
      <c r="E15" s="124" t="s">
        <v>104</v>
      </c>
      <c r="F15" s="24" t="s">
        <v>99</v>
      </c>
      <c r="G15" s="309"/>
      <c r="H15" s="25" t="s">
        <v>100</v>
      </c>
      <c r="I15" s="312"/>
      <c r="J15" s="315"/>
      <c r="K15" s="299"/>
    </row>
    <row r="16" spans="2:11" ht="51" x14ac:dyDescent="0.3">
      <c r="B16" s="307"/>
      <c r="C16" s="21" t="s">
        <v>105</v>
      </c>
      <c r="D16" s="307"/>
      <c r="E16" s="124" t="s">
        <v>960</v>
      </c>
      <c r="F16" s="24" t="s">
        <v>99</v>
      </c>
      <c r="G16" s="309"/>
      <c r="H16" s="25" t="s">
        <v>100</v>
      </c>
      <c r="I16" s="312"/>
      <c r="J16" s="315"/>
      <c r="K16" s="299"/>
    </row>
    <row r="17" spans="1:11" s="126" customFormat="1" ht="25.5" x14ac:dyDescent="0.3">
      <c r="A17" s="31"/>
      <c r="B17" s="301" t="s">
        <v>106</v>
      </c>
      <c r="C17" s="21" t="s">
        <v>107</v>
      </c>
      <c r="D17" s="304" t="s">
        <v>108</v>
      </c>
      <c r="E17" s="32" t="s">
        <v>109</v>
      </c>
      <c r="F17" s="24" t="s">
        <v>99</v>
      </c>
      <c r="G17" s="309"/>
      <c r="H17" s="25" t="s">
        <v>100</v>
      </c>
      <c r="I17" s="312"/>
      <c r="J17" s="315"/>
      <c r="K17" s="299"/>
    </row>
    <row r="18" spans="1:11" s="126" customFormat="1" ht="25.5" x14ac:dyDescent="0.3">
      <c r="A18" s="31"/>
      <c r="B18" s="302"/>
      <c r="C18" s="21" t="s">
        <v>110</v>
      </c>
      <c r="D18" s="304"/>
      <c r="E18" s="32" t="s">
        <v>111</v>
      </c>
      <c r="F18" s="24" t="s">
        <v>99</v>
      </c>
      <c r="G18" s="309"/>
      <c r="H18" s="25" t="s">
        <v>100</v>
      </c>
      <c r="I18" s="312"/>
      <c r="J18" s="315"/>
      <c r="K18" s="299"/>
    </row>
    <row r="19" spans="1:11" s="126" customFormat="1" x14ac:dyDescent="0.3">
      <c r="A19" s="31"/>
      <c r="B19" s="302"/>
      <c r="C19" s="21" t="s">
        <v>112</v>
      </c>
      <c r="D19" s="304"/>
      <c r="E19" s="32" t="s">
        <v>113</v>
      </c>
      <c r="F19" s="24" t="s">
        <v>99</v>
      </c>
      <c r="G19" s="309"/>
      <c r="H19" s="25" t="s">
        <v>100</v>
      </c>
      <c r="I19" s="312"/>
      <c r="J19" s="315"/>
      <c r="K19" s="299"/>
    </row>
    <row r="20" spans="1:11" s="126" customFormat="1" ht="25.5" x14ac:dyDescent="0.3">
      <c r="A20" s="31"/>
      <c r="B20" s="302"/>
      <c r="C20" s="21" t="s">
        <v>114</v>
      </c>
      <c r="D20" s="304"/>
      <c r="E20" s="23" t="s">
        <v>115</v>
      </c>
      <c r="F20" s="24" t="s">
        <v>99</v>
      </c>
      <c r="G20" s="309"/>
      <c r="H20" s="25" t="s">
        <v>100</v>
      </c>
      <c r="I20" s="312"/>
      <c r="J20" s="315"/>
      <c r="K20" s="299"/>
    </row>
    <row r="21" spans="1:11" s="126" customFormat="1" ht="25.5" x14ac:dyDescent="0.3">
      <c r="A21" s="31"/>
      <c r="B21" s="302"/>
      <c r="C21" s="21" t="s">
        <v>116</v>
      </c>
      <c r="D21" s="301" t="s">
        <v>117</v>
      </c>
      <c r="E21" s="32" t="s">
        <v>118</v>
      </c>
      <c r="F21" s="24" t="s">
        <v>99</v>
      </c>
      <c r="G21" s="309"/>
      <c r="H21" s="25" t="s">
        <v>100</v>
      </c>
      <c r="I21" s="312"/>
      <c r="J21" s="315"/>
      <c r="K21" s="299"/>
    </row>
    <row r="22" spans="1:11" s="126" customFormat="1" ht="25.5" x14ac:dyDescent="0.3">
      <c r="A22" s="31"/>
      <c r="B22" s="302"/>
      <c r="C22" s="21" t="s">
        <v>119</v>
      </c>
      <c r="D22" s="303"/>
      <c r="E22" s="32" t="s">
        <v>120</v>
      </c>
      <c r="F22" s="24" t="s">
        <v>99</v>
      </c>
      <c r="G22" s="309"/>
      <c r="H22" s="25" t="s">
        <v>100</v>
      </c>
      <c r="I22" s="312"/>
      <c r="J22" s="315"/>
      <c r="K22" s="299"/>
    </row>
    <row r="23" spans="1:11" s="126" customFormat="1" ht="25.5" x14ac:dyDescent="0.3">
      <c r="A23" s="31"/>
      <c r="B23" s="302"/>
      <c r="C23" s="34" t="s">
        <v>963</v>
      </c>
      <c r="D23" s="301" t="s">
        <v>966</v>
      </c>
      <c r="E23" s="32" t="s">
        <v>965</v>
      </c>
      <c r="F23" s="24" t="s">
        <v>99</v>
      </c>
      <c r="G23" s="309"/>
      <c r="H23" s="25" t="s">
        <v>100</v>
      </c>
      <c r="I23" s="312"/>
      <c r="J23" s="315"/>
      <c r="K23" s="299"/>
    </row>
    <row r="24" spans="1:11" s="261" customFormat="1" x14ac:dyDescent="0.3">
      <c r="A24" s="260"/>
      <c r="B24" s="302"/>
      <c r="C24" s="34" t="s">
        <v>964</v>
      </c>
      <c r="D24" s="302"/>
      <c r="E24" s="32" t="s">
        <v>955</v>
      </c>
      <c r="F24" s="24" t="s">
        <v>99</v>
      </c>
      <c r="G24" s="309"/>
      <c r="H24" s="25" t="s">
        <v>100</v>
      </c>
      <c r="I24" s="312"/>
      <c r="J24" s="315"/>
      <c r="K24" s="299"/>
    </row>
    <row r="25" spans="1:11" s="126" customFormat="1" ht="25.5" x14ac:dyDescent="0.3">
      <c r="A25" s="31"/>
      <c r="B25" s="302"/>
      <c r="C25" s="34" t="s">
        <v>967</v>
      </c>
      <c r="D25" s="302"/>
      <c r="E25" s="32" t="s">
        <v>121</v>
      </c>
      <c r="F25" s="24" t="s">
        <v>99</v>
      </c>
      <c r="G25" s="309"/>
      <c r="H25" s="25" t="s">
        <v>100</v>
      </c>
      <c r="I25" s="312"/>
      <c r="J25" s="315"/>
      <c r="K25" s="299"/>
    </row>
    <row r="26" spans="1:11" s="126" customFormat="1" ht="25.5" x14ac:dyDescent="0.3">
      <c r="A26" s="31"/>
      <c r="B26" s="302"/>
      <c r="C26" s="34" t="s">
        <v>968</v>
      </c>
      <c r="D26" s="302"/>
      <c r="E26" s="32" t="s">
        <v>122</v>
      </c>
      <c r="F26" s="24" t="s">
        <v>99</v>
      </c>
      <c r="G26" s="309"/>
      <c r="H26" s="25" t="s">
        <v>100</v>
      </c>
      <c r="I26" s="312"/>
      <c r="J26" s="315"/>
      <c r="K26" s="299"/>
    </row>
    <row r="27" spans="1:11" s="126" customFormat="1" x14ac:dyDescent="0.3">
      <c r="A27" s="31"/>
      <c r="B27" s="302"/>
      <c r="C27" s="34" t="s">
        <v>969</v>
      </c>
      <c r="D27" s="303"/>
      <c r="E27" s="32" t="s">
        <v>970</v>
      </c>
      <c r="F27" s="24" t="s">
        <v>99</v>
      </c>
      <c r="G27" s="309"/>
      <c r="H27" s="25" t="s">
        <v>100</v>
      </c>
      <c r="I27" s="312"/>
      <c r="J27" s="315"/>
      <c r="K27" s="299"/>
    </row>
    <row r="28" spans="1:11" s="126" customFormat="1" ht="25.5" x14ac:dyDescent="0.3">
      <c r="A28" s="31"/>
      <c r="B28" s="302"/>
      <c r="C28" s="21" t="s">
        <v>123</v>
      </c>
      <c r="D28" s="259" t="s">
        <v>975</v>
      </c>
      <c r="E28" s="32" t="s">
        <v>976</v>
      </c>
      <c r="F28" s="24" t="s">
        <v>99</v>
      </c>
      <c r="G28" s="309"/>
      <c r="H28" s="25" t="s">
        <v>100</v>
      </c>
      <c r="I28" s="312"/>
      <c r="J28" s="315"/>
      <c r="K28" s="299"/>
    </row>
    <row r="29" spans="1:11" s="126" customFormat="1" ht="25.5" x14ac:dyDescent="0.3">
      <c r="A29" s="31"/>
      <c r="B29" s="303"/>
      <c r="C29" s="21" t="s">
        <v>124</v>
      </c>
      <c r="D29" s="29" t="s">
        <v>125</v>
      </c>
      <c r="E29" s="124" t="s">
        <v>126</v>
      </c>
      <c r="F29" s="24" t="s">
        <v>99</v>
      </c>
      <c r="G29" s="310"/>
      <c r="H29" s="25" t="s">
        <v>100</v>
      </c>
      <c r="I29" s="313"/>
      <c r="J29" s="316"/>
      <c r="K29" s="300"/>
    </row>
    <row r="30" spans="1:11" s="126" customFormat="1" ht="76.5" x14ac:dyDescent="0.3">
      <c r="A30" s="31"/>
      <c r="B30" s="301" t="s">
        <v>127</v>
      </c>
      <c r="C30" s="305" t="s">
        <v>10</v>
      </c>
      <c r="D30" s="301" t="s">
        <v>127</v>
      </c>
      <c r="E30" s="124" t="s">
        <v>128</v>
      </c>
      <c r="F30" s="24" t="s">
        <v>129</v>
      </c>
      <c r="G30" s="127">
        <v>10</v>
      </c>
      <c r="H30" s="25" t="s">
        <v>100</v>
      </c>
      <c r="I30" s="128"/>
      <c r="J30" s="263">
        <f>G30*I30*24</f>
        <v>0</v>
      </c>
      <c r="K30" s="27" t="s">
        <v>962</v>
      </c>
    </row>
    <row r="31" spans="1:11" s="126" customFormat="1" ht="76.5" x14ac:dyDescent="0.3">
      <c r="A31" s="31"/>
      <c r="B31" s="303"/>
      <c r="C31" s="307"/>
      <c r="D31" s="303"/>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266">
        <v>0</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pft+ngBkum9g1ZvR3m0Y5HTcDPYPWTQJnIRzUHlQQ6/4yVzcvPniP0n5g9xZArmCEIhwc2Y//54LfV06wCv8jQ==" saltValue="znAYyoSH7JzAbi6utAZHsg==" spinCount="100000" sheet="1" objects="1" scenarios="1"/>
  <mergeCells count="18">
    <mergeCell ref="B30:B31"/>
    <mergeCell ref="C30:C31"/>
    <mergeCell ref="D30:D31"/>
    <mergeCell ref="B7:H7"/>
    <mergeCell ref="D23:D27"/>
    <mergeCell ref="B11:B12"/>
    <mergeCell ref="C11:C12"/>
    <mergeCell ref="D11:D12"/>
    <mergeCell ref="B10:C10"/>
    <mergeCell ref="K13:K29"/>
    <mergeCell ref="B17:B29"/>
    <mergeCell ref="D17:D20"/>
    <mergeCell ref="D21:D22"/>
    <mergeCell ref="B13:B16"/>
    <mergeCell ref="D13:D16"/>
    <mergeCell ref="G13:G29"/>
    <mergeCell ref="I13:I29"/>
    <mergeCell ref="J13:J29"/>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R25"/>
  <sheetViews>
    <sheetView zoomScaleNormal="100" workbookViewId="0">
      <selection activeCell="D20" sqref="D20"/>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sheetProtection algorithmName="SHA-512" hashValue="Q6m+ofanj07tugcjHnjoL7BwtiHvfS9W9E33Cf5enVVnty1y0bezOFKtqwAGCaun1gtflR+Hz8+xsijskSHkqQ==" saltValue="D3XXpGQZI0Anv71NKzKsCQ==" spinCount="100000" sheet="1" objects="1" scenarios="1"/>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30" t="s">
        <v>160</v>
      </c>
      <c r="C19" s="330"/>
      <c r="D19" s="330"/>
      <c r="E19" s="330"/>
      <c r="F19" s="330"/>
      <c r="G19" s="330"/>
      <c r="H19" s="330"/>
      <c r="I19" s="330"/>
      <c r="J19" s="330"/>
    </row>
    <row r="20" spans="1:10" ht="39" customHeight="1" x14ac:dyDescent="0.3">
      <c r="A20" s="1"/>
      <c r="B20" s="156"/>
      <c r="C20" s="156"/>
      <c r="D20" s="156"/>
      <c r="E20" s="327" t="s">
        <v>161</v>
      </c>
      <c r="F20" s="328"/>
      <c r="G20" s="328"/>
      <c r="H20" s="328"/>
      <c r="I20" s="329"/>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2" t="s">
        <v>164</v>
      </c>
      <c r="C22" s="159" t="s">
        <v>165</v>
      </c>
      <c r="D22" s="144" t="s">
        <v>140</v>
      </c>
      <c r="E22" s="160">
        <v>0.38</v>
      </c>
      <c r="F22" s="258">
        <v>0.6</v>
      </c>
      <c r="G22" s="258">
        <v>0.6</v>
      </c>
      <c r="H22" s="257">
        <v>0.6</v>
      </c>
      <c r="I22" s="160">
        <v>0.38</v>
      </c>
      <c r="J22" s="1"/>
    </row>
    <row r="23" spans="1:10" x14ac:dyDescent="0.3">
      <c r="A23" s="1"/>
      <c r="B23" s="323"/>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7" t="s">
        <v>169</v>
      </c>
      <c r="F26" s="328"/>
      <c r="G26" s="328"/>
      <c r="H26" s="328"/>
      <c r="I26" s="329"/>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2"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3"/>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5" t="s">
        <v>11</v>
      </c>
      <c r="C31" s="326"/>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7" t="s">
        <v>171</v>
      </c>
      <c r="F33" s="328"/>
      <c r="G33" s="328"/>
      <c r="H33" s="328"/>
      <c r="I33" s="329"/>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2"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3"/>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5" t="s">
        <v>11</v>
      </c>
      <c r="C38" s="326"/>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2" t="s">
        <v>164</v>
      </c>
      <c r="C43" s="159" t="s">
        <v>165</v>
      </c>
      <c r="D43" s="167">
        <f>'[1]Pracownicy FM'!D26</f>
        <v>4</v>
      </c>
      <c r="E43" s="168">
        <v>4</v>
      </c>
      <c r="F43" s="168">
        <v>4</v>
      </c>
      <c r="G43" s="168">
        <v>4</v>
      </c>
      <c r="H43" s="168">
        <v>4</v>
      </c>
      <c r="I43" s="168">
        <v>0</v>
      </c>
    </row>
    <row r="44" spans="1:10" ht="16.5" customHeight="1" x14ac:dyDescent="0.3">
      <c r="A44" s="1"/>
      <c r="B44" s="323"/>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5" t="s">
        <v>11</v>
      </c>
      <c r="C46" s="326"/>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30" t="s">
        <v>160</v>
      </c>
      <c r="C50" s="330"/>
      <c r="D50" s="330"/>
      <c r="E50" s="330"/>
      <c r="F50" s="330"/>
      <c r="G50" s="330"/>
      <c r="H50" s="330"/>
      <c r="I50" s="330"/>
      <c r="J50" s="330"/>
    </row>
    <row r="51" spans="1:10" ht="33.75" customHeight="1" x14ac:dyDescent="0.3">
      <c r="A51" s="1"/>
      <c r="B51" s="156"/>
      <c r="C51" s="156"/>
      <c r="D51" s="156"/>
      <c r="E51" s="327" t="s">
        <v>178</v>
      </c>
      <c r="F51" s="328"/>
      <c r="G51" s="328"/>
      <c r="H51" s="328"/>
      <c r="I51" s="329"/>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2" t="s">
        <v>164</v>
      </c>
      <c r="C53" s="159" t="s">
        <v>165</v>
      </c>
      <c r="D53" s="144" t="s">
        <v>140</v>
      </c>
      <c r="E53" s="160">
        <v>0.38</v>
      </c>
      <c r="F53" s="258">
        <v>0.6</v>
      </c>
      <c r="G53" s="258">
        <v>0.6</v>
      </c>
      <c r="H53" s="257">
        <v>0.6</v>
      </c>
      <c r="I53" s="160">
        <v>0.38</v>
      </c>
      <c r="J53" s="1"/>
    </row>
    <row r="54" spans="1:10" ht="16.5" customHeight="1" x14ac:dyDescent="0.3">
      <c r="A54" s="1"/>
      <c r="B54" s="323"/>
      <c r="C54" s="159" t="s">
        <v>166</v>
      </c>
      <c r="D54" s="144" t="s">
        <v>140</v>
      </c>
      <c r="E54" s="160">
        <v>0.38</v>
      </c>
      <c r="F54" s="258">
        <v>0.6</v>
      </c>
      <c r="G54" s="258">
        <v>0.6</v>
      </c>
      <c r="H54" s="257">
        <v>0.6</v>
      </c>
      <c r="I54" s="160">
        <v>0.38</v>
      </c>
      <c r="J54" s="1"/>
    </row>
    <row r="55" spans="1:10" ht="16.5" customHeight="1" x14ac:dyDescent="0.3">
      <c r="A55" s="1"/>
      <c r="B55" s="322" t="s">
        <v>167</v>
      </c>
      <c r="C55" s="173" t="s">
        <v>175</v>
      </c>
      <c r="D55" s="144" t="s">
        <v>140</v>
      </c>
      <c r="E55" s="160">
        <v>0</v>
      </c>
      <c r="F55" s="258">
        <v>0</v>
      </c>
      <c r="G55" s="258">
        <v>0</v>
      </c>
      <c r="H55" s="257">
        <v>0</v>
      </c>
      <c r="I55" s="160">
        <v>0</v>
      </c>
      <c r="J55" s="1"/>
    </row>
    <row r="56" spans="1:10" ht="16.5" customHeight="1" x14ac:dyDescent="0.3">
      <c r="A56" s="1"/>
      <c r="B56" s="324"/>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7" t="s">
        <v>169</v>
      </c>
      <c r="F58" s="328"/>
      <c r="G58" s="328"/>
      <c r="H58" s="328"/>
      <c r="I58" s="329"/>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2"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3"/>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2"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4"/>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5" t="s">
        <v>11</v>
      </c>
      <c r="C64" s="326"/>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7" t="s">
        <v>171</v>
      </c>
      <c r="F66" s="328"/>
      <c r="G66" s="328"/>
      <c r="H66" s="328"/>
      <c r="I66" s="329"/>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2"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3"/>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2"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4"/>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5" t="s">
        <v>11</v>
      </c>
      <c r="C72" s="326"/>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2" t="s">
        <v>164</v>
      </c>
      <c r="C77" s="159" t="s">
        <v>165</v>
      </c>
      <c r="D77" s="167">
        <f>'[1]Pracownicy FM'!D44</f>
        <v>16</v>
      </c>
      <c r="E77" s="168">
        <v>16</v>
      </c>
      <c r="F77" s="168">
        <v>16</v>
      </c>
      <c r="G77" s="168">
        <v>16</v>
      </c>
      <c r="H77" s="168">
        <v>16</v>
      </c>
      <c r="I77" s="168">
        <v>0</v>
      </c>
    </row>
    <row r="78" spans="1:10" ht="16.5" customHeight="1" x14ac:dyDescent="0.3">
      <c r="A78" s="1"/>
      <c r="B78" s="323"/>
      <c r="C78" s="159" t="s">
        <v>166</v>
      </c>
      <c r="D78" s="167">
        <f>'[1]Pracownicy FM'!D45</f>
        <v>2</v>
      </c>
      <c r="E78" s="168">
        <v>2</v>
      </c>
      <c r="F78" s="168">
        <v>2</v>
      </c>
      <c r="G78" s="168">
        <v>2</v>
      </c>
      <c r="H78" s="168">
        <v>2</v>
      </c>
      <c r="I78" s="168">
        <v>0</v>
      </c>
    </row>
    <row r="79" spans="1:10" ht="16.5" customHeight="1" x14ac:dyDescent="0.3">
      <c r="A79" s="1"/>
      <c r="B79" s="322" t="s">
        <v>167</v>
      </c>
      <c r="C79" s="173" t="s">
        <v>175</v>
      </c>
      <c r="D79" s="167">
        <f>'[1]Pracownicy FM'!D46</f>
        <v>0</v>
      </c>
      <c r="E79" s="168">
        <v>0</v>
      </c>
      <c r="F79" s="168">
        <v>0</v>
      </c>
      <c r="G79" s="168">
        <v>0</v>
      </c>
      <c r="H79" s="168">
        <v>0</v>
      </c>
      <c r="I79" s="168">
        <v>0</v>
      </c>
    </row>
    <row r="80" spans="1:10" ht="16.5" customHeight="1" x14ac:dyDescent="0.3">
      <c r="A80" s="1"/>
      <c r="B80" s="324"/>
      <c r="C80" s="173" t="s">
        <v>179</v>
      </c>
      <c r="D80" s="167">
        <f>'[1]Pracownicy FM'!D47</f>
        <v>9</v>
      </c>
      <c r="E80" s="168">
        <v>9</v>
      </c>
      <c r="F80" s="168">
        <v>9</v>
      </c>
      <c r="G80" s="168">
        <v>9</v>
      </c>
      <c r="H80" s="168">
        <v>9</v>
      </c>
      <c r="I80" s="168">
        <v>0</v>
      </c>
    </row>
    <row r="81" spans="1:10" ht="16.5" customHeight="1" x14ac:dyDescent="0.3">
      <c r="A81" s="1"/>
      <c r="B81" s="325" t="s">
        <v>11</v>
      </c>
      <c r="C81" s="326"/>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30" t="s">
        <v>160</v>
      </c>
      <c r="C86" s="330"/>
      <c r="D86" s="330"/>
      <c r="E86" s="330"/>
      <c r="F86" s="330"/>
      <c r="G86" s="330"/>
      <c r="H86" s="330"/>
      <c r="I86" s="330"/>
      <c r="J86" s="330"/>
    </row>
    <row r="87" spans="1:10" ht="36" customHeight="1" x14ac:dyDescent="0.3">
      <c r="A87" s="1"/>
      <c r="B87" s="156"/>
      <c r="C87" s="156"/>
      <c r="D87" s="156"/>
      <c r="E87" s="327" t="s">
        <v>178</v>
      </c>
      <c r="F87" s="328"/>
      <c r="G87" s="328"/>
      <c r="H87" s="328"/>
      <c r="I87" s="329"/>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2" t="s">
        <v>164</v>
      </c>
      <c r="C89" s="159" t="s">
        <v>165</v>
      </c>
      <c r="D89" s="144" t="s">
        <v>140</v>
      </c>
      <c r="E89" s="160">
        <v>0</v>
      </c>
      <c r="F89" s="160">
        <v>0</v>
      </c>
      <c r="G89" s="160">
        <v>0</v>
      </c>
      <c r="H89" s="160">
        <v>0</v>
      </c>
      <c r="I89" s="160">
        <v>0</v>
      </c>
      <c r="J89" s="1"/>
    </row>
    <row r="90" spans="1:10" ht="16.5" customHeight="1" x14ac:dyDescent="0.3">
      <c r="A90" s="1"/>
      <c r="B90" s="323"/>
      <c r="C90" s="159" t="s">
        <v>166</v>
      </c>
      <c r="D90" s="144" t="s">
        <v>140</v>
      </c>
      <c r="E90" s="160">
        <v>0.38</v>
      </c>
      <c r="F90" s="258">
        <v>0.6</v>
      </c>
      <c r="G90" s="258">
        <v>0.6</v>
      </c>
      <c r="H90" s="257">
        <v>0.6</v>
      </c>
      <c r="I90" s="160">
        <v>0.38</v>
      </c>
      <c r="J90" s="1"/>
    </row>
    <row r="91" spans="1:10" ht="16.5" customHeight="1" x14ac:dyDescent="0.3">
      <c r="A91" s="1"/>
      <c r="B91" s="322" t="s">
        <v>167</v>
      </c>
      <c r="C91" s="173" t="s">
        <v>175</v>
      </c>
      <c r="D91" s="144" t="s">
        <v>140</v>
      </c>
      <c r="E91" s="160">
        <v>0.38</v>
      </c>
      <c r="F91" s="258">
        <v>0.6</v>
      </c>
      <c r="G91" s="258">
        <v>0.6</v>
      </c>
      <c r="H91" s="257">
        <v>0.6</v>
      </c>
      <c r="I91" s="160">
        <v>0.38</v>
      </c>
      <c r="J91" s="1"/>
    </row>
    <row r="92" spans="1:10" ht="16.5" customHeight="1" x14ac:dyDescent="0.3">
      <c r="A92" s="1"/>
      <c r="B92" s="324"/>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7" t="s">
        <v>169</v>
      </c>
      <c r="F94" s="328"/>
      <c r="G94" s="328"/>
      <c r="H94" s="328"/>
      <c r="I94" s="329"/>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2"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3"/>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2"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4"/>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5" t="s">
        <v>11</v>
      </c>
      <c r="C100" s="326"/>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7" t="s">
        <v>171</v>
      </c>
      <c r="F102" s="328"/>
      <c r="G102" s="328"/>
      <c r="H102" s="328"/>
      <c r="I102" s="329"/>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2"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3"/>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2"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4"/>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5" t="s">
        <v>11</v>
      </c>
      <c r="C108" s="326"/>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1" t="s">
        <v>173</v>
      </c>
      <c r="C111" s="331"/>
      <c r="D111" s="331"/>
      <c r="E111" s="331"/>
      <c r="F111" s="331"/>
      <c r="G111" s="331"/>
      <c r="H111" s="331"/>
      <c r="I111" s="331"/>
      <c r="J111" s="331"/>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2" t="s">
        <v>164</v>
      </c>
      <c r="C113" s="159" t="s">
        <v>165</v>
      </c>
      <c r="D113" s="167">
        <f>'[1]Pracownicy FM'!D53</f>
        <v>0</v>
      </c>
      <c r="E113" s="168">
        <v>0</v>
      </c>
      <c r="F113" s="168">
        <v>0</v>
      </c>
      <c r="G113" s="168">
        <v>0</v>
      </c>
      <c r="H113" s="168">
        <v>0</v>
      </c>
      <c r="I113" s="168">
        <v>0</v>
      </c>
    </row>
    <row r="114" spans="1:10" ht="16.5" customHeight="1" x14ac:dyDescent="0.3">
      <c r="A114" s="1"/>
      <c r="B114" s="323"/>
      <c r="C114" s="159" t="s">
        <v>166</v>
      </c>
      <c r="D114" s="167">
        <f>'[1]Pracownicy FM'!D54</f>
        <v>5</v>
      </c>
      <c r="E114" s="168">
        <v>5</v>
      </c>
      <c r="F114" s="168">
        <v>5</v>
      </c>
      <c r="G114" s="168">
        <v>5</v>
      </c>
      <c r="H114" s="168">
        <v>5</v>
      </c>
      <c r="I114" s="168">
        <v>0</v>
      </c>
    </row>
    <row r="115" spans="1:10" ht="16.5" customHeight="1" x14ac:dyDescent="0.3">
      <c r="A115" s="1"/>
      <c r="B115" s="322" t="s">
        <v>167</v>
      </c>
      <c r="C115" s="173" t="s">
        <v>175</v>
      </c>
      <c r="D115" s="167">
        <f>'[1]Pracownicy FM'!D55</f>
        <v>4</v>
      </c>
      <c r="E115" s="168">
        <v>4</v>
      </c>
      <c r="F115" s="168">
        <v>4</v>
      </c>
      <c r="G115" s="168">
        <v>4</v>
      </c>
      <c r="H115" s="168">
        <v>4</v>
      </c>
      <c r="I115" s="168">
        <v>0</v>
      </c>
    </row>
    <row r="116" spans="1:10" ht="16.5" customHeight="1" x14ac:dyDescent="0.3">
      <c r="A116" s="1"/>
      <c r="B116" s="324"/>
      <c r="C116" s="173" t="s">
        <v>179</v>
      </c>
      <c r="D116" s="167">
        <f>'[1]Pracownicy FM'!D56</f>
        <v>4</v>
      </c>
      <c r="E116" s="168">
        <v>4</v>
      </c>
      <c r="F116" s="168">
        <v>4</v>
      </c>
      <c r="G116" s="168">
        <v>4</v>
      </c>
      <c r="H116" s="168">
        <v>4</v>
      </c>
      <c r="I116" s="168">
        <v>0</v>
      </c>
    </row>
    <row r="117" spans="1:10" ht="16.5" customHeight="1" x14ac:dyDescent="0.3">
      <c r="A117" s="1"/>
      <c r="B117" s="325" t="s">
        <v>11</v>
      </c>
      <c r="C117" s="326"/>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30" t="s">
        <v>160</v>
      </c>
      <c r="C122" s="330"/>
      <c r="D122" s="330"/>
      <c r="E122" s="330"/>
      <c r="F122" s="330"/>
      <c r="G122" s="330"/>
      <c r="H122" s="330"/>
      <c r="I122" s="330"/>
      <c r="J122" s="330"/>
    </row>
    <row r="123" spans="1:10" ht="39.75" customHeight="1" x14ac:dyDescent="0.3">
      <c r="A123" s="1"/>
      <c r="B123" s="156"/>
      <c r="C123" s="156"/>
      <c r="D123" s="156"/>
      <c r="E123" s="327" t="s">
        <v>178</v>
      </c>
      <c r="F123" s="328"/>
      <c r="G123" s="328"/>
      <c r="H123" s="328"/>
      <c r="I123" s="329"/>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2" t="s">
        <v>167</v>
      </c>
      <c r="C126" s="159" t="s">
        <v>175</v>
      </c>
      <c r="D126" s="144" t="s">
        <v>140</v>
      </c>
      <c r="E126" s="160">
        <v>0</v>
      </c>
      <c r="F126" s="160">
        <v>0</v>
      </c>
      <c r="G126" s="160">
        <v>0</v>
      </c>
      <c r="H126" s="160">
        <v>0</v>
      </c>
      <c r="I126" s="160">
        <v>0</v>
      </c>
    </row>
    <row r="127" spans="1:10" ht="16.5" customHeight="1" x14ac:dyDescent="0.3">
      <c r="A127" s="1"/>
      <c r="B127" s="323"/>
      <c r="C127" s="159" t="s">
        <v>176</v>
      </c>
      <c r="D127" s="144" t="s">
        <v>140</v>
      </c>
      <c r="E127" s="160">
        <v>0</v>
      </c>
      <c r="F127" s="160">
        <v>0</v>
      </c>
      <c r="G127" s="160">
        <v>0</v>
      </c>
      <c r="H127" s="160">
        <v>0</v>
      </c>
      <c r="I127" s="160">
        <v>0</v>
      </c>
    </row>
    <row r="128" spans="1:10" ht="16.5" customHeight="1" x14ac:dyDescent="0.3">
      <c r="A128" s="1"/>
      <c r="B128" s="324"/>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7" t="s">
        <v>169</v>
      </c>
      <c r="F130" s="328"/>
      <c r="G130" s="328"/>
      <c r="H130" s="328"/>
      <c r="I130" s="329"/>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2"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3"/>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4"/>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5" t="s">
        <v>11</v>
      </c>
      <c r="C136" s="326"/>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7" t="s">
        <v>171</v>
      </c>
      <c r="F138" s="328"/>
      <c r="G138" s="328"/>
      <c r="H138" s="328"/>
      <c r="I138" s="329"/>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2"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3"/>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4"/>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5" t="s">
        <v>11</v>
      </c>
      <c r="C144" s="326"/>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2"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3"/>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4"/>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5" t="s">
        <v>11</v>
      </c>
      <c r="C153" s="326"/>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2" t="s">
        <v>162</v>
      </c>
      <c r="C24" s="332" t="s">
        <v>163</v>
      </c>
      <c r="D24" s="332" t="s">
        <v>196</v>
      </c>
      <c r="E24" s="191" t="s">
        <v>169</v>
      </c>
      <c r="F24" s="191"/>
      <c r="G24" s="191"/>
      <c r="H24" s="191"/>
      <c r="I24" s="191"/>
      <c r="J24" s="332" t="s">
        <v>197</v>
      </c>
      <c r="K24" s="332" t="s">
        <v>198</v>
      </c>
      <c r="L24" s="332" t="s">
        <v>199</v>
      </c>
    </row>
    <row r="25" spans="1:12" x14ac:dyDescent="0.3">
      <c r="A25" s="1"/>
      <c r="B25" s="333"/>
      <c r="C25" s="333"/>
      <c r="D25" s="333"/>
      <c r="E25" s="192">
        <v>2013</v>
      </c>
      <c r="F25" s="192">
        <v>2014</v>
      </c>
      <c r="G25" s="192">
        <v>2015</v>
      </c>
      <c r="H25" s="192">
        <v>2016</v>
      </c>
      <c r="I25" s="192">
        <v>2017</v>
      </c>
      <c r="J25" s="333"/>
      <c r="K25" s="333"/>
      <c r="L25" s="333"/>
    </row>
    <row r="26" spans="1:12" ht="104.25" customHeight="1" x14ac:dyDescent="0.3">
      <c r="A26" s="1"/>
      <c r="B26" s="322"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3"/>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2" t="s">
        <v>162</v>
      </c>
      <c r="C32" s="332" t="s">
        <v>163</v>
      </c>
      <c r="D32" s="332" t="s">
        <v>196</v>
      </c>
      <c r="E32" s="191" t="s">
        <v>169</v>
      </c>
      <c r="F32" s="191"/>
      <c r="G32" s="191"/>
      <c r="H32" s="191"/>
      <c r="I32" s="191"/>
      <c r="J32" s="332" t="s">
        <v>197</v>
      </c>
      <c r="K32" s="332" t="s">
        <v>198</v>
      </c>
      <c r="L32" s="332" t="s">
        <v>199</v>
      </c>
    </row>
    <row r="33" spans="1:12" x14ac:dyDescent="0.3">
      <c r="A33" s="1"/>
      <c r="B33" s="333"/>
      <c r="C33" s="333"/>
      <c r="D33" s="333"/>
      <c r="E33" s="192">
        <v>2013</v>
      </c>
      <c r="F33" s="192">
        <v>2014</v>
      </c>
      <c r="G33" s="192">
        <v>2015</v>
      </c>
      <c r="H33" s="192">
        <v>2016</v>
      </c>
      <c r="I33" s="192">
        <v>2017</v>
      </c>
      <c r="J33" s="333"/>
      <c r="K33" s="333"/>
      <c r="L33" s="333"/>
    </row>
    <row r="34" spans="1:12" ht="47.25" customHeight="1" x14ac:dyDescent="0.3">
      <c r="A34" s="1"/>
      <c r="B34" s="322"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3"/>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2" t="s">
        <v>167</v>
      </c>
      <c r="C36" s="159" t="s">
        <v>175</v>
      </c>
      <c r="D36" s="193">
        <v>0</v>
      </c>
      <c r="E36" s="162">
        <v>0</v>
      </c>
      <c r="F36" s="162">
        <v>0</v>
      </c>
      <c r="G36" s="162">
        <v>0</v>
      </c>
      <c r="H36" s="162">
        <v>0</v>
      </c>
      <c r="I36" s="162">
        <v>0</v>
      </c>
      <c r="J36" s="194">
        <v>0</v>
      </c>
      <c r="K36" s="194">
        <v>0</v>
      </c>
      <c r="L36" s="199" t="s">
        <v>10</v>
      </c>
    </row>
    <row r="37" spans="1:12" ht="81" customHeight="1" x14ac:dyDescent="0.3">
      <c r="A37" s="1"/>
      <c r="B37" s="323"/>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2" t="s">
        <v>162</v>
      </c>
      <c r="C41" s="332" t="s">
        <v>163</v>
      </c>
      <c r="D41" s="332" t="s">
        <v>196</v>
      </c>
      <c r="E41" s="191" t="s">
        <v>169</v>
      </c>
      <c r="F41" s="191"/>
      <c r="G41" s="191"/>
      <c r="H41" s="191"/>
      <c r="I41" s="191"/>
      <c r="J41" s="332" t="s">
        <v>197</v>
      </c>
      <c r="K41" s="332" t="s">
        <v>198</v>
      </c>
      <c r="L41" s="332" t="s">
        <v>199</v>
      </c>
    </row>
    <row r="42" spans="1:12" x14ac:dyDescent="0.3">
      <c r="A42" s="1"/>
      <c r="B42" s="333"/>
      <c r="C42" s="333"/>
      <c r="D42" s="333"/>
      <c r="E42" s="192">
        <v>2013</v>
      </c>
      <c r="F42" s="192">
        <v>2014</v>
      </c>
      <c r="G42" s="192">
        <v>2015</v>
      </c>
      <c r="H42" s="192">
        <v>2016</v>
      </c>
      <c r="I42" s="192">
        <v>2017</v>
      </c>
      <c r="J42" s="333"/>
      <c r="K42" s="333"/>
      <c r="L42" s="333"/>
    </row>
    <row r="43" spans="1:12" ht="33.75" customHeight="1" x14ac:dyDescent="0.3">
      <c r="A43" s="1"/>
      <c r="B43" s="322"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3"/>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2"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3"/>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2" t="s">
        <v>162</v>
      </c>
      <c r="C50" s="332" t="s">
        <v>163</v>
      </c>
      <c r="D50" s="332" t="s">
        <v>196</v>
      </c>
      <c r="E50" s="191" t="s">
        <v>169</v>
      </c>
      <c r="F50" s="191"/>
      <c r="G50" s="191"/>
      <c r="H50" s="191"/>
      <c r="I50" s="191"/>
      <c r="J50" s="332" t="s">
        <v>197</v>
      </c>
      <c r="K50" s="332" t="s">
        <v>198</v>
      </c>
      <c r="L50" s="332" t="s">
        <v>199</v>
      </c>
    </row>
    <row r="51" spans="1:17" ht="16.5" customHeight="1" x14ac:dyDescent="0.3">
      <c r="A51" s="1"/>
      <c r="B51" s="333"/>
      <c r="C51" s="333"/>
      <c r="D51" s="333"/>
      <c r="E51" s="192">
        <v>2013</v>
      </c>
      <c r="F51" s="192">
        <v>2014</v>
      </c>
      <c r="G51" s="192">
        <v>2015</v>
      </c>
      <c r="H51" s="192">
        <v>2016</v>
      </c>
      <c r="I51" s="192">
        <v>2017</v>
      </c>
      <c r="J51" s="333"/>
      <c r="K51" s="333"/>
      <c r="L51" s="333"/>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2"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3"/>
      <c r="C54" s="159" t="s">
        <v>176</v>
      </c>
      <c r="D54" s="193">
        <v>0</v>
      </c>
      <c r="E54" s="162">
        <v>0</v>
      </c>
      <c r="F54" s="162">
        <v>0</v>
      </c>
      <c r="G54" s="162">
        <v>0</v>
      </c>
      <c r="H54" s="162">
        <v>0</v>
      </c>
      <c r="I54" s="162">
        <v>0</v>
      </c>
      <c r="J54" s="194">
        <v>0</v>
      </c>
      <c r="K54" s="194">
        <v>0</v>
      </c>
      <c r="L54" s="199" t="s">
        <v>10</v>
      </c>
    </row>
    <row r="55" spans="1:17" ht="32.25" customHeight="1" x14ac:dyDescent="0.3">
      <c r="A55" s="1"/>
      <c r="B55" s="323"/>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Kowalonek Agnieszka (05003227)</cp:lastModifiedBy>
  <cp:lastPrinted>2018-01-23T13:22:50Z</cp:lastPrinted>
  <dcterms:created xsi:type="dcterms:W3CDTF">2014-05-15T06:41:00Z</dcterms:created>
  <dcterms:modified xsi:type="dcterms:W3CDTF">2024-08-29T12:01:09Z</dcterms:modified>
</cp:coreProperties>
</file>