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U:\prowadzone sprawy\Oleje techniczne, płyny ekspoloatacyjne\"/>
    </mc:Choice>
  </mc:AlternateContent>
  <xr:revisionPtr revIDLastSave="0" documentId="13_ncr:1_{67C5707D-C2E6-49B3-A820-7A71B4E0E75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z.II 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2" i="5" l="1"/>
  <c r="M21" i="5"/>
  <c r="M20" i="5"/>
  <c r="M18" i="5"/>
  <c r="M17" i="5"/>
  <c r="M16" i="5"/>
  <c r="M15" i="5"/>
  <c r="M14" i="5"/>
  <c r="M13" i="5"/>
  <c r="M12" i="5"/>
  <c r="M11" i="5"/>
  <c r="M10" i="5"/>
  <c r="M9" i="5"/>
  <c r="M8" i="5"/>
  <c r="M7" i="5"/>
  <c r="M19" i="5"/>
</calcChain>
</file>

<file path=xl/sharedStrings.xml><?xml version="1.0" encoding="utf-8"?>
<sst xmlns="http://schemas.openxmlformats.org/spreadsheetml/2006/main" count="90" uniqueCount="75">
  <si>
    <t>L.p.</t>
  </si>
  <si>
    <t>J.m.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</si>
  <si>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</si>
  <si>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</si>
  <si>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</si>
  <si>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</si>
  <si>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</si>
  <si>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</si>
  <si>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</si>
  <si>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</si>
  <si>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</si>
  <si>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</si>
  <si>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12.</t>
  </si>
  <si>
    <t xml:space="preserve">opak.9 kg </t>
  </si>
  <si>
    <t>Smar grafitowy</t>
  </si>
  <si>
    <t>11.</t>
  </si>
  <si>
    <t>13.</t>
  </si>
  <si>
    <t>14.</t>
  </si>
  <si>
    <t>15.</t>
  </si>
  <si>
    <t>opak. 450 ml</t>
  </si>
  <si>
    <t>16.</t>
  </si>
  <si>
    <t>NAZWA PRODUKTU</t>
  </si>
  <si>
    <t xml:space="preserve">OGÓŁEM ILOŚĆ </t>
  </si>
  <si>
    <t xml:space="preserve">Smar stosowany do zabezpieczenia wielu elementów samochodu. Wymagane: deklaracja zgodności producenta oraz karta charakterystyki. Zastosowanie uniwersalne do smarowania </t>
  </si>
  <si>
    <t>Do smarowania piór resorów, geintów, śrub oraz otwartych przekładni zębatych i ślimakowych, łańcuchów oraz innych silnie obciążonych węzłów tarcia w zakresie temperatur od -20 °C do +50°C. Wymagane: deklaracja zgodności producenta oraz karta charakterystyki. Do konserwacji podwozia drezyn kolejowych i sprzętu specjalnego pociągu ratunkowego</t>
  </si>
  <si>
    <t>Specyfikacja dostawy</t>
  </si>
  <si>
    <t>Smar Aliten N</t>
  </si>
  <si>
    <t>opak. 4,5kg</t>
  </si>
  <si>
    <t>Nafta oświetleniowa</t>
  </si>
  <si>
    <t>opak.5L</t>
  </si>
  <si>
    <t>Smar Fuchs Renolit Unitemp</t>
  </si>
  <si>
    <t>opak. 400g</t>
  </si>
  <si>
    <t>Fuchs Gleitmo 805K</t>
  </si>
  <si>
    <t>opak. 1kg</t>
  </si>
  <si>
    <t>opak.400 g</t>
  </si>
  <si>
    <t>opak. 400 g</t>
  </si>
  <si>
    <t>opak. 400 ml</t>
  </si>
  <si>
    <t>op. 3 kg</t>
  </si>
  <si>
    <t xml:space="preserve">Część nr 2:  Smary techniczne </t>
  </si>
  <si>
    <t>Do celów oświetleniowych oraz jako zmywacz do tłuszczów i smarów z powierzchni metalowych. Wymagane: deklaracja zgodności producenta oraz karta charakterystyki. Zastosowanie: do mycia i zmywania tłuszczów i olejów powierzchni</t>
  </si>
  <si>
    <t>Pasta smarna oparta na bazie oleju syntetycznego i kompozycji białych substancji smarnych.Wymagane: deklaracja zgodności producenta oraz karta charakterystyki. Zastosowanie: do napędów zrotnicowych EEA-5, do smarowania elementów maszyn w których równocześnie występują wibracje, ruchy oscylacyjne, obciążenia udarowe i wysokie obciążenia.</t>
  </si>
  <si>
    <t>OPIS OPRODUKTU  I ZASTOSOWANIE W URZĄDZENIACH AUTOMATYKI I DROGOWYCH</t>
  </si>
  <si>
    <t xml:space="preserve">Smar Mobil Mobilux  EP-2 </t>
  </si>
  <si>
    <t xml:space="preserve">Smar Mobil Mobilgrease Specjal </t>
  </si>
  <si>
    <t xml:space="preserve">Smar Liten Łt -43 </t>
  </si>
  <si>
    <t xml:space="preserve">WD-40 (aerozol) </t>
  </si>
  <si>
    <t xml:space="preserve">Smar grafitowy uniwersalny  Wymagane: deklaracja zgodności producenta oraz karta charakterystyki. Zastosowanie: do wszelkich połączeń elektrycznych wysokoprądowych,  </t>
  </si>
  <si>
    <t>Środek do zapobiegania zawilgoceniu i
korozji oraz czyszczenia i smarowania. Wymagane: deklaracja zgodności producenta oraz karta charakterystyki. Zastosowanie: do uszczelek samochodowych, zawiasów, drzwi, łożysk, zamków, przegubów itp.</t>
  </si>
  <si>
    <t>Smar Molub-Alloy 243 Arktik</t>
  </si>
  <si>
    <t>Smar niskotemperaturowy</t>
  </si>
  <si>
    <t>NC 123 EXTRA AEROSOL</t>
  </si>
  <si>
    <t>Smar molibdonowy</t>
  </si>
  <si>
    <t>op. 5 kg</t>
  </si>
  <si>
    <t xml:space="preserve">Smar Fuchs Renolit Unitemp - Pełnosyntetyczny, wysokotemperaturowy smar, szczególnie odporny na starzenie, stabilny na przetłaczanie i odporny na wodę, dalsze stosowanie w zakresie temperatur od -30 do +180/220°C. Wymagane: deklaracja zgodności producenta oraz karta charakterystyki. Zastosowanie: do konserwacji napędów zwrotnicowych typu  EEA-5 do śrub kulowych w branży automatyki </t>
  </si>
  <si>
    <t xml:space="preserve">Uniwersalny smar przemysłowy przeznaczony do użytku w łożyskach tocznych i ślizgowych pracujących w normalnych warunkach. Zawiera dodatki przeciwutleniające, przeciwzużyciowe i przeciwrdzewne.Wymagane: deklaracja zgodności producenta oraz karta charakterystyki.   Zastosowanie: łożyska ślizgowe i toczne oraz kołki i tulejki, eksploatowane w normalnych warunkach pracy </t>
  </si>
  <si>
    <t>Uniwersalny smar samochodowy do zastosowań przy wysokich obciążeniach. Wymagane: deklaracja zgodności producenta oraz karta charakterystyki.  Zastosowanie:Łożyska kół, szczególnie w ruchu ciernym, wahadłowym lub ślizgowym oraz w 
elementach podwozia działających w ciężkich warunkach</t>
  </si>
  <si>
    <t xml:space="preserve">Nils Atomic longlife Grease EP NLGI 2   </t>
  </si>
  <si>
    <t>Półsyntetyczny smar o przedłużonej żywotności i wyjątkowej odporności na ekstremalne naciski, wysokiej odporności na wodę i wilgoć. 
 Wymagane: deklaracja zgodności producenta oraz karta charakterystyki. 
Zastosowanie: do koparki dwudrogowej Atlasa 1604ZW</t>
  </si>
  <si>
    <t>Smar  ATLAS Cranes &amp; Excavators-- specjalistyczny smar do wieńca ATLAS nr. 3620153</t>
  </si>
  <si>
    <t>Smar zapewnia długotrwałe smarowanie, redukując zużycie i tarcie, chroni przed wilgocią, korozją i utlenianiem, nawet w trudnych warunkach
Wymagane: deklaracja zgodności producenta oraz karta charakterystyki. Zastosowanie: do koparki dwudrogowej specjalistyczny smar do wieńca ATLAS nr 3620153</t>
  </si>
  <si>
    <t>Smar AeroShel Grease 14</t>
  </si>
  <si>
    <t>Smar uniwersalny zapobiegający utlenianiu i korozji powodowanej wilgocią, posiada znakomite właściwości przeciwzatarciowe. 
Odporny na korozję i utlenianie, zapewnia długotrwałą ochronę i trwałość w trudnych warunkach.
Wymagane: deklaracja zgodności producenta oraz karta charakterystyki. Zastosowanie: do napędów Simens</t>
  </si>
  <si>
    <t>OFEROWANY PRODUKT RÓWNOWAŻNY</t>
  </si>
  <si>
    <t>ISE Poznań Główny A</t>
  </si>
  <si>
    <t>ISE Poznań Główny D</t>
  </si>
  <si>
    <t>ISE Poznań Franowo A</t>
  </si>
  <si>
    <t>ISE Poznań Franowo D</t>
  </si>
  <si>
    <t>ISE Gniezno A</t>
  </si>
  <si>
    <t>ISE Gniezno D</t>
  </si>
  <si>
    <t>Kompleksowy smar glinowy wytwarzany na syntetycznym oleju węglowodorowym. Zawiera dodatek polepszający własnoścismarne oraz dodatki o działaniu przeciwutleniającym i przeciwkorozyjnym. Wymagane: deklaracja zgodności producenta oraz karta charakterystyki. Zastosowanie: do konserwacji napędów zwrotnicowych branży automatyki, do smarowania łożysk tocznych i ślizgowych oraz przyrządów  i mechanizmów.</t>
  </si>
  <si>
    <t xml:space="preserve">preparat wypierający wilgoć z układów elelktrycznych i elektronicznych </t>
  </si>
  <si>
    <t>do powierzchni ślizgowych prowadnic, łożysk, przekładni</t>
  </si>
  <si>
    <t>opak. 800g</t>
  </si>
  <si>
    <t>opak. 18 kg</t>
  </si>
  <si>
    <t>Smar STP Orlen Oil Greasen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</si>
</sst>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415]General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164" fontId="1" fillId="0" borderId="0" applyBorder="0" applyProtection="0"/>
    <xf numFmtId="43" fontId="8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0" fontId="6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0" xfId="0" applyFont="1"/>
    <xf numFmtId="0" fontId="9" fillId="0" borderId="0" xfId="0" applyFont="1"/>
    <xf numFmtId="0" fontId="9" fillId="2" borderId="0" xfId="0" applyFont="1" applyFill="1"/>
    <xf numFmtId="0" fontId="6" fillId="2" borderId="1" xfId="0" applyFont="1" applyFill="1" applyBorder="1" applyAlignment="1">
      <alignment horizontal="center" vertical="center" textRotation="90" wrapText="1"/>
    </xf>
    <xf numFmtId="0" fontId="7" fillId="0" borderId="0" xfId="0" applyFont="1" applyAlignment="1">
      <alignment textRotation="90"/>
    </xf>
    <xf numFmtId="0" fontId="3" fillId="0" borderId="0" xfId="0" applyFont="1" applyAlignment="1">
      <alignment textRotation="90"/>
    </xf>
    <xf numFmtId="0" fontId="7" fillId="0" borderId="0" xfId="0" applyFont="1" applyAlignment="1">
      <alignment wrapText="1"/>
    </xf>
    <xf numFmtId="0" fontId="2" fillId="2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/>
    </xf>
  </cellXfs>
  <cellStyles count="3">
    <cellStyle name="Dziesiętny 2" xfId="2" xr:uid="{00000000-0005-0000-0000-000001000000}"/>
    <cellStyle name="Excel Built-in Normal" xfId="1" xr:uid="{00000000-0005-0000-0000-000002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B1:M22"/>
  <sheetViews>
    <sheetView tabSelected="1" zoomScaleNormal="100" zoomScaleSheetLayoutView="100" workbookViewId="0">
      <pane xSplit="14" ySplit="6" topLeftCell="O18" activePane="bottomRight" state="frozen"/>
      <selection pane="topRight" activeCell="S1" sqref="S1"/>
      <selection pane="bottomLeft" activeCell="A7" sqref="A7"/>
      <selection pane="bottomRight" activeCell="C18" sqref="C18"/>
    </sheetView>
  </sheetViews>
  <sheetFormatPr defaultColWidth="8.7109375" defaultRowHeight="12.75" x14ac:dyDescent="0.2"/>
  <cols>
    <col min="1" max="1" width="2.5703125" style="1" customWidth="1"/>
    <col min="2" max="2" width="4.5703125" style="1" customWidth="1"/>
    <col min="3" max="3" width="25.28515625" style="11" customWidth="1"/>
    <col min="4" max="4" width="10.140625" style="9" customWidth="1"/>
    <col min="5" max="5" width="26.140625" style="10" customWidth="1"/>
    <col min="6" max="6" width="44.140625" style="10" customWidth="1"/>
    <col min="7" max="7" width="12.85546875" style="1" customWidth="1"/>
    <col min="8" max="8" width="11.7109375" style="1" customWidth="1"/>
    <col min="9" max="9" width="9.7109375" style="1" customWidth="1"/>
    <col min="10" max="10" width="9.28515625" style="1" customWidth="1"/>
    <col min="11" max="11" width="9.7109375" style="1" customWidth="1"/>
    <col min="12" max="12" width="9.140625" style="1" customWidth="1"/>
    <col min="13" max="13" width="9.7109375" style="1" customWidth="1"/>
    <col min="14" max="16384" width="8.7109375" style="1"/>
  </cols>
  <sheetData>
    <row r="1" spans="2:13" s="2" customFormat="1" ht="15" customHeight="1" x14ac:dyDescent="0.2">
      <c r="B1" s="29" t="s">
        <v>25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  <row r="2" spans="2:13" s="5" customFormat="1" ht="15.75" customHeight="1" x14ac:dyDescent="0.2"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2:13" s="5" customFormat="1" ht="15" customHeight="1" x14ac:dyDescent="0.2">
      <c r="B3" s="27" t="s">
        <v>38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</row>
    <row r="4" spans="2:13" s="5" customFormat="1" ht="6.75" customHeight="1" x14ac:dyDescent="0.2"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</row>
    <row r="5" spans="2:13" s="5" customFormat="1" ht="76.5" customHeight="1" x14ac:dyDescent="0.2">
      <c r="B5" s="13" t="s">
        <v>0</v>
      </c>
      <c r="C5" s="13" t="s">
        <v>21</v>
      </c>
      <c r="D5" s="13" t="s">
        <v>1</v>
      </c>
      <c r="E5" s="13" t="s">
        <v>62</v>
      </c>
      <c r="F5" s="13" t="s">
        <v>41</v>
      </c>
      <c r="G5" s="13" t="s">
        <v>63</v>
      </c>
      <c r="H5" s="13" t="s">
        <v>64</v>
      </c>
      <c r="I5" s="13" t="s">
        <v>65</v>
      </c>
      <c r="J5" s="13" t="s">
        <v>66</v>
      </c>
      <c r="K5" s="13" t="s">
        <v>67</v>
      </c>
      <c r="L5" s="13" t="s">
        <v>68</v>
      </c>
      <c r="M5" s="13" t="s">
        <v>22</v>
      </c>
    </row>
    <row r="6" spans="2:13" s="22" customFormat="1" ht="17.25" customHeight="1" x14ac:dyDescent="0.25">
      <c r="B6" s="18" t="s">
        <v>2</v>
      </c>
      <c r="C6" s="19" t="s">
        <v>3</v>
      </c>
      <c r="D6" s="20" t="s">
        <v>4</v>
      </c>
      <c r="E6" s="21" t="s">
        <v>5</v>
      </c>
      <c r="F6" s="20" t="s">
        <v>6</v>
      </c>
      <c r="G6" s="18" t="s">
        <v>7</v>
      </c>
      <c r="H6" s="18" t="s">
        <v>8</v>
      </c>
      <c r="I6" s="18" t="s">
        <v>9</v>
      </c>
      <c r="J6" s="18" t="s">
        <v>10</v>
      </c>
      <c r="K6" s="18" t="s">
        <v>11</v>
      </c>
      <c r="L6" s="18" t="s">
        <v>15</v>
      </c>
      <c r="M6" s="18" t="s">
        <v>12</v>
      </c>
    </row>
    <row r="7" spans="2:13" s="6" customFormat="1" ht="132" customHeight="1" x14ac:dyDescent="0.2">
      <c r="B7" s="14" t="s">
        <v>2</v>
      </c>
      <c r="C7" s="4" t="s">
        <v>26</v>
      </c>
      <c r="D7" s="15" t="s">
        <v>27</v>
      </c>
      <c r="E7" s="8"/>
      <c r="F7" s="3" t="s">
        <v>69</v>
      </c>
      <c r="G7" s="25">
        <v>6</v>
      </c>
      <c r="H7" s="26"/>
      <c r="I7" s="3">
        <v>1</v>
      </c>
      <c r="J7" s="3"/>
      <c r="K7" s="3">
        <v>8</v>
      </c>
      <c r="L7" s="3"/>
      <c r="M7" s="15">
        <f>SUM(G7:L7)</f>
        <v>15</v>
      </c>
    </row>
    <row r="8" spans="2:13" s="6" customFormat="1" ht="85.5" customHeight="1" x14ac:dyDescent="0.2">
      <c r="B8" s="14" t="s">
        <v>3</v>
      </c>
      <c r="C8" s="4" t="s">
        <v>28</v>
      </c>
      <c r="D8" s="15" t="s">
        <v>29</v>
      </c>
      <c r="E8" s="8"/>
      <c r="F8" s="3" t="s">
        <v>39</v>
      </c>
      <c r="G8" s="25">
        <v>8</v>
      </c>
      <c r="H8" s="26"/>
      <c r="I8" s="3">
        <v>1</v>
      </c>
      <c r="J8" s="3">
        <v>5</v>
      </c>
      <c r="K8" s="3">
        <v>15</v>
      </c>
      <c r="L8" s="3">
        <v>10</v>
      </c>
      <c r="M8" s="15">
        <f>SUM(G8:L8)</f>
        <v>39</v>
      </c>
    </row>
    <row r="9" spans="2:13" s="6" customFormat="1" ht="114.75" x14ac:dyDescent="0.2">
      <c r="B9" s="14" t="s">
        <v>4</v>
      </c>
      <c r="C9" s="4" t="s">
        <v>30</v>
      </c>
      <c r="D9" s="15" t="s">
        <v>31</v>
      </c>
      <c r="E9" s="8"/>
      <c r="F9" s="3" t="s">
        <v>53</v>
      </c>
      <c r="G9" s="25">
        <v>45</v>
      </c>
      <c r="H9" s="26"/>
      <c r="I9" s="3"/>
      <c r="J9" s="3"/>
      <c r="K9" s="3">
        <v>20</v>
      </c>
      <c r="L9" s="3">
        <v>30</v>
      </c>
      <c r="M9" s="15">
        <f>SUM(G9:L9)</f>
        <v>95</v>
      </c>
    </row>
    <row r="10" spans="2:13" s="6" customFormat="1" ht="116.25" customHeight="1" x14ac:dyDescent="0.2">
      <c r="B10" s="14" t="s">
        <v>5</v>
      </c>
      <c r="C10" s="4" t="s">
        <v>32</v>
      </c>
      <c r="D10" s="15" t="s">
        <v>33</v>
      </c>
      <c r="E10" s="8"/>
      <c r="F10" s="3" t="s">
        <v>40</v>
      </c>
      <c r="G10" s="25">
        <v>52</v>
      </c>
      <c r="H10" s="26"/>
      <c r="I10" s="3">
        <v>2</v>
      </c>
      <c r="J10" s="3"/>
      <c r="K10" s="3">
        <v>40</v>
      </c>
      <c r="L10" s="3"/>
      <c r="M10" s="15">
        <f>SUM(G10:L10)</f>
        <v>94</v>
      </c>
    </row>
    <row r="11" spans="2:13" s="6" customFormat="1" ht="114.75" x14ac:dyDescent="0.2">
      <c r="B11" s="14" t="s">
        <v>6</v>
      </c>
      <c r="C11" s="4" t="s">
        <v>42</v>
      </c>
      <c r="D11" s="15" t="s">
        <v>34</v>
      </c>
      <c r="E11" s="8"/>
      <c r="F11" s="3" t="s">
        <v>54</v>
      </c>
      <c r="G11" s="25">
        <v>2</v>
      </c>
      <c r="H11" s="26"/>
      <c r="I11" s="3"/>
      <c r="J11" s="3"/>
      <c r="K11" s="3"/>
      <c r="L11" s="3">
        <v>10</v>
      </c>
      <c r="M11" s="15">
        <f>SUM(G11:L11)</f>
        <v>12</v>
      </c>
    </row>
    <row r="12" spans="2:13" s="6" customFormat="1" ht="90" customHeight="1" x14ac:dyDescent="0.2">
      <c r="B12" s="14" t="s">
        <v>7</v>
      </c>
      <c r="C12" s="4" t="s">
        <v>43</v>
      </c>
      <c r="D12" s="15" t="s">
        <v>35</v>
      </c>
      <c r="E12" s="8"/>
      <c r="F12" s="3" t="s">
        <v>55</v>
      </c>
      <c r="G12" s="25"/>
      <c r="H12" s="26"/>
      <c r="I12" s="3"/>
      <c r="J12" s="3"/>
      <c r="K12" s="3"/>
      <c r="L12" s="3">
        <v>10</v>
      </c>
      <c r="M12" s="15">
        <f t="shared" ref="M12:M18" si="0">SUM(G12:L12)</f>
        <v>10</v>
      </c>
    </row>
    <row r="13" spans="2:13" s="6" customFormat="1" ht="89.25" x14ac:dyDescent="0.2">
      <c r="B13" s="14" t="s">
        <v>8</v>
      </c>
      <c r="C13" s="4" t="s">
        <v>56</v>
      </c>
      <c r="D13" s="15" t="s">
        <v>36</v>
      </c>
      <c r="E13" s="8"/>
      <c r="F13" s="3" t="s">
        <v>57</v>
      </c>
      <c r="G13" s="25"/>
      <c r="H13" s="26"/>
      <c r="I13" s="3"/>
      <c r="J13" s="3"/>
      <c r="K13" s="3"/>
      <c r="L13" s="3">
        <v>40</v>
      </c>
      <c r="M13" s="15">
        <f t="shared" si="0"/>
        <v>40</v>
      </c>
    </row>
    <row r="14" spans="2:13" s="6" customFormat="1" ht="89.25" x14ac:dyDescent="0.2">
      <c r="B14" s="14" t="s">
        <v>9</v>
      </c>
      <c r="C14" s="4" t="s">
        <v>58</v>
      </c>
      <c r="D14" s="15" t="s">
        <v>31</v>
      </c>
      <c r="E14" s="8"/>
      <c r="F14" s="3" t="s">
        <v>59</v>
      </c>
      <c r="G14" s="25"/>
      <c r="H14" s="26"/>
      <c r="I14" s="3"/>
      <c r="J14" s="3"/>
      <c r="K14" s="3"/>
      <c r="L14" s="3">
        <v>40</v>
      </c>
      <c r="M14" s="15">
        <f t="shared" si="0"/>
        <v>40</v>
      </c>
    </row>
    <row r="15" spans="2:13" s="7" customFormat="1" ht="114.75" x14ac:dyDescent="0.2">
      <c r="B15" s="14" t="s">
        <v>10</v>
      </c>
      <c r="C15" s="12" t="s">
        <v>60</v>
      </c>
      <c r="D15" s="15" t="s">
        <v>37</v>
      </c>
      <c r="E15" s="8"/>
      <c r="F15" s="3" t="s">
        <v>61</v>
      </c>
      <c r="G15" s="25"/>
      <c r="H15" s="26"/>
      <c r="I15" s="3"/>
      <c r="J15" s="3"/>
      <c r="K15" s="3">
        <v>6</v>
      </c>
      <c r="L15" s="3"/>
      <c r="M15" s="15">
        <f t="shared" si="0"/>
        <v>6</v>
      </c>
    </row>
    <row r="16" spans="2:13" s="7" customFormat="1" ht="56.25" customHeight="1" x14ac:dyDescent="0.2">
      <c r="B16" s="14" t="s">
        <v>11</v>
      </c>
      <c r="C16" s="4" t="s">
        <v>44</v>
      </c>
      <c r="D16" s="15" t="s">
        <v>13</v>
      </c>
      <c r="E16" s="3"/>
      <c r="F16" s="3" t="s">
        <v>23</v>
      </c>
      <c r="G16" s="25">
        <v>4</v>
      </c>
      <c r="H16" s="26"/>
      <c r="I16" s="3">
        <v>4</v>
      </c>
      <c r="J16" s="3">
        <v>4</v>
      </c>
      <c r="K16" s="3"/>
      <c r="L16" s="3">
        <v>10</v>
      </c>
      <c r="M16" s="15">
        <f>SUM(G16:L16)</f>
        <v>22</v>
      </c>
    </row>
    <row r="17" spans="2:13" s="7" customFormat="1" ht="56.25" customHeight="1" x14ac:dyDescent="0.2">
      <c r="B17" s="14" t="s">
        <v>15</v>
      </c>
      <c r="C17" s="4" t="s">
        <v>14</v>
      </c>
      <c r="D17" s="15" t="s">
        <v>13</v>
      </c>
      <c r="E17" s="3"/>
      <c r="F17" s="3" t="s">
        <v>46</v>
      </c>
      <c r="G17" s="25">
        <v>1</v>
      </c>
      <c r="H17" s="26"/>
      <c r="I17" s="3"/>
      <c r="J17" s="3">
        <v>3</v>
      </c>
      <c r="K17" s="3">
        <v>3</v>
      </c>
      <c r="L17" s="3">
        <v>20</v>
      </c>
      <c r="M17" s="15">
        <f>SUM(G17:L17)</f>
        <v>27</v>
      </c>
    </row>
    <row r="18" spans="2:13" s="7" customFormat="1" ht="102" x14ac:dyDescent="0.2">
      <c r="B18" s="14" t="s">
        <v>12</v>
      </c>
      <c r="C18" s="4" t="s">
        <v>74</v>
      </c>
      <c r="D18" s="15" t="s">
        <v>72</v>
      </c>
      <c r="E18" s="3"/>
      <c r="F18" s="3" t="s">
        <v>24</v>
      </c>
      <c r="G18" s="25"/>
      <c r="H18" s="26"/>
      <c r="I18" s="3"/>
      <c r="J18" s="3"/>
      <c r="K18" s="3">
        <v>20</v>
      </c>
      <c r="L18" s="3">
        <v>20</v>
      </c>
      <c r="M18" s="15">
        <f t="shared" si="0"/>
        <v>40</v>
      </c>
    </row>
    <row r="19" spans="2:13" s="7" customFormat="1" ht="76.5" x14ac:dyDescent="0.2">
      <c r="B19" s="14" t="s">
        <v>16</v>
      </c>
      <c r="C19" s="4" t="s">
        <v>45</v>
      </c>
      <c r="D19" s="15" t="s">
        <v>19</v>
      </c>
      <c r="E19" s="3"/>
      <c r="F19" s="3" t="s">
        <v>47</v>
      </c>
      <c r="G19" s="25">
        <v>25</v>
      </c>
      <c r="H19" s="26"/>
      <c r="I19" s="17">
        <v>20</v>
      </c>
      <c r="J19" s="17">
        <v>20</v>
      </c>
      <c r="K19" s="3">
        <v>60</v>
      </c>
      <c r="L19" s="3">
        <v>20</v>
      </c>
      <c r="M19" s="15">
        <f>SUM(G19:L19)</f>
        <v>145</v>
      </c>
    </row>
    <row r="20" spans="2:13" s="7" customFormat="1" ht="62.25" customHeight="1" x14ac:dyDescent="0.2">
      <c r="B20" s="14" t="s">
        <v>17</v>
      </c>
      <c r="C20" s="4" t="s">
        <v>48</v>
      </c>
      <c r="D20" s="15" t="s">
        <v>73</v>
      </c>
      <c r="E20" s="15"/>
      <c r="F20" s="3" t="s">
        <v>49</v>
      </c>
      <c r="G20" s="25"/>
      <c r="H20" s="26"/>
      <c r="I20" s="3"/>
      <c r="J20" s="3"/>
      <c r="K20" s="3">
        <v>1</v>
      </c>
      <c r="L20" s="3"/>
      <c r="M20" s="15">
        <f t="shared" ref="M20:M21" si="1">SUM(G20:L20)</f>
        <v>1</v>
      </c>
    </row>
    <row r="21" spans="2:13" s="7" customFormat="1" ht="62.25" customHeight="1" x14ac:dyDescent="0.2">
      <c r="B21" s="14" t="s">
        <v>18</v>
      </c>
      <c r="C21" s="16" t="s">
        <v>50</v>
      </c>
      <c r="D21" s="15" t="s">
        <v>31</v>
      </c>
      <c r="E21" s="16"/>
      <c r="F21" s="14" t="s">
        <v>70</v>
      </c>
      <c r="G21" s="25"/>
      <c r="H21" s="26"/>
      <c r="I21" s="3"/>
      <c r="J21" s="3"/>
      <c r="K21" s="3">
        <v>50</v>
      </c>
      <c r="L21" s="3"/>
      <c r="M21" s="15">
        <f t="shared" si="1"/>
        <v>50</v>
      </c>
    </row>
    <row r="22" spans="2:13" s="7" customFormat="1" ht="25.5" x14ac:dyDescent="0.2">
      <c r="B22" s="14" t="s">
        <v>20</v>
      </c>
      <c r="C22" s="23" t="s">
        <v>51</v>
      </c>
      <c r="D22" s="24" t="s">
        <v>52</v>
      </c>
      <c r="E22" s="16"/>
      <c r="F22" s="14" t="s">
        <v>71</v>
      </c>
      <c r="G22" s="25"/>
      <c r="H22" s="26"/>
      <c r="I22" s="3">
        <v>2</v>
      </c>
      <c r="J22" s="3"/>
      <c r="K22" s="3"/>
      <c r="L22" s="3"/>
      <c r="M22" s="15">
        <f t="shared" ref="M22" si="2">SUM(G22:L22)</f>
        <v>2</v>
      </c>
    </row>
  </sheetData>
  <mergeCells count="18">
    <mergeCell ref="G7:H7"/>
    <mergeCell ref="G8:H8"/>
    <mergeCell ref="B3:M4"/>
    <mergeCell ref="B1:M2"/>
    <mergeCell ref="G9:H9"/>
    <mergeCell ref="G10:H10"/>
    <mergeCell ref="G11:H11"/>
    <mergeCell ref="G16:H16"/>
    <mergeCell ref="G17:H17"/>
    <mergeCell ref="G20:H20"/>
    <mergeCell ref="G21:H21"/>
    <mergeCell ref="G22:H22"/>
    <mergeCell ref="G19:H19"/>
    <mergeCell ref="G12:H12"/>
    <mergeCell ref="G13:H13"/>
    <mergeCell ref="G14:H14"/>
    <mergeCell ref="G15:H15"/>
    <mergeCell ref="G18:H18"/>
  </mergeCells>
  <phoneticPr fontId="12" type="noConversion"/>
  <pageMargins left="0" right="0" top="0" bottom="0" header="0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Cz.II 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Wichniarz Magdalena</dc:creator>
  <cp:lastModifiedBy>Dolata Beata</cp:lastModifiedBy>
  <cp:lastPrinted>2025-04-15T10:15:34Z</cp:lastPrinted>
  <dcterms:created xsi:type="dcterms:W3CDTF">2023-04-27T11:32:34Z</dcterms:created>
  <dcterms:modified xsi:type="dcterms:W3CDTF">2025-04-28T11:53:11Z</dcterms:modified>
</cp:coreProperties>
</file>