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plk011213\Desktop\Mineralizacja pasów 2025 r\OPZ +Załączniki\"/>
    </mc:Choice>
  </mc:AlternateContent>
  <xr:revisionPtr revIDLastSave="0" documentId="13_ncr:1_{90C1AC23-3891-4217-A158-9B13E42D60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sy ppoż" sheetId="1" r:id="rId1"/>
  </sheets>
  <definedNames>
    <definedName name="_xlnm._FilterDatabase" localSheetId="0" hidden="1">'Pasy ppoż'!$A$4:$I$29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G26" i="1"/>
  <c r="H26" i="1" s="1"/>
  <c r="G27" i="1"/>
  <c r="H27" i="1" s="1"/>
  <c r="G25" i="1"/>
  <c r="H25" i="1" s="1"/>
  <c r="H28" i="1" l="1"/>
  <c r="G28" i="1"/>
  <c r="G10" i="1" l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7" i="1"/>
  <c r="G8" i="1"/>
  <c r="H8" i="1" s="1"/>
  <c r="G6" i="1"/>
  <c r="H6" i="1" s="1"/>
  <c r="G24" i="1" l="1"/>
  <c r="G9" i="1"/>
  <c r="G29" i="1" s="1"/>
  <c r="H7" i="1"/>
  <c r="H9" i="1" l="1"/>
  <c r="H24" i="1"/>
</calcChain>
</file>

<file path=xl/sharedStrings.xml><?xml version="1.0" encoding="utf-8"?>
<sst xmlns="http://schemas.openxmlformats.org/spreadsheetml/2006/main" count="94" uniqueCount="40">
  <si>
    <t>Lp.</t>
  </si>
  <si>
    <t>Nr linii</t>
  </si>
  <si>
    <t>Nazwa linii</t>
  </si>
  <si>
    <t>km. Pocz.</t>
  </si>
  <si>
    <t>km. Końc.</t>
  </si>
  <si>
    <t>Strona</t>
  </si>
  <si>
    <t>Katowice - Legnica</t>
  </si>
  <si>
    <t>L</t>
  </si>
  <si>
    <t>P</t>
  </si>
  <si>
    <t>Wrocław Świebodzki - Zgorzelec</t>
  </si>
  <si>
    <t>1.</t>
  </si>
  <si>
    <t>2.</t>
  </si>
  <si>
    <t>3.</t>
  </si>
  <si>
    <t>4.</t>
  </si>
  <si>
    <t>6.</t>
  </si>
  <si>
    <t>8.</t>
  </si>
  <si>
    <t>5.</t>
  </si>
  <si>
    <t>7.</t>
  </si>
  <si>
    <t>9.</t>
  </si>
  <si>
    <t>10.</t>
  </si>
  <si>
    <t>11.</t>
  </si>
  <si>
    <t>12.</t>
  </si>
  <si>
    <t>RAZEM:</t>
  </si>
  <si>
    <t>Sekcja Eksploatacji</t>
  </si>
  <si>
    <t>Wałbrzych</t>
  </si>
  <si>
    <t>Długość pasów ppoż /mb/</t>
  </si>
  <si>
    <r>
      <t>m</t>
    </r>
    <r>
      <rPr>
        <b/>
        <sz val="11"/>
        <color theme="1"/>
        <rFont val="Calibri"/>
        <family val="2"/>
        <charset val="238"/>
      </rPr>
      <t>² pasa</t>
    </r>
  </si>
  <si>
    <t>SUMA L137:</t>
  </si>
  <si>
    <t>SUMA L 274:</t>
  </si>
  <si>
    <t>Boguszów Gorce Wschód - Mieroszów</t>
  </si>
  <si>
    <t>SUMA L 291: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</si>
  <si>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</si>
  <si>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</si>
  <si>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</si>
  <si>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</si>
  <si>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</si>
  <si>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</si>
  <si>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</si>
  <si>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</si>
  <si>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Załącznik  nr 1 do OPZ - Szczegółowa lokalizacja pasów przeciwpożarowych przeznaczonych do mineralizacji  na terenie Sekcji Eksploatacji Wałbrzych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</si>
</sst>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0" fontId="1" fillId="3" borderId="1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33CCFF"/>
      <color rgb="FFFF7C8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zoomScaleNormal="100" workbookViewId="0">
      <selection activeCell="G6" sqref="G6"/>
    </sheetView>
  </sheetViews>
  <sheetFormatPr defaultRowHeight="15" x14ac:dyDescent="0.25"/>
  <cols>
    <col min="1" max="1" width="4.7109375" customWidth="1"/>
    <col min="2" max="2" width="6.28515625" customWidth="1"/>
    <col min="3" max="3" width="31.7109375" customWidth="1"/>
    <col min="4" max="4" width="9.5703125" bestFit="1" customWidth="1"/>
    <col min="6" max="6" width="6.7109375" customWidth="1"/>
    <col min="7" max="8" width="13" customWidth="1"/>
    <col min="9" max="9" width="11.5703125" customWidth="1"/>
  </cols>
  <sheetData>
    <row r="1" spans="1:9" ht="15.75" thickBot="1" x14ac:dyDescent="0.3"/>
    <row r="2" spans="1:9" x14ac:dyDescent="0.25">
      <c r="A2" s="22" t="s">
        <v>39</v>
      </c>
      <c r="B2" s="23"/>
      <c r="C2" s="23"/>
      <c r="D2" s="23"/>
      <c r="E2" s="23"/>
      <c r="F2" s="23"/>
      <c r="G2" s="23"/>
      <c r="H2" s="23"/>
      <c r="I2" s="24"/>
    </row>
    <row r="3" spans="1:9" ht="15.75" thickBot="1" x14ac:dyDescent="0.3">
      <c r="A3" s="25"/>
      <c r="B3" s="26"/>
      <c r="C3" s="26"/>
      <c r="D3" s="26"/>
      <c r="E3" s="26"/>
      <c r="F3" s="26"/>
      <c r="G3" s="26"/>
      <c r="H3" s="26"/>
      <c r="I3" s="27"/>
    </row>
    <row r="4" spans="1:9" ht="45" x14ac:dyDescent="0.25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25</v>
      </c>
      <c r="H4" s="5" t="s">
        <v>26</v>
      </c>
      <c r="I4" s="6" t="s">
        <v>23</v>
      </c>
    </row>
    <row r="5" spans="1:9" x14ac:dyDescent="0.25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7</v>
      </c>
      <c r="H5" s="28">
        <v>8</v>
      </c>
      <c r="I5" s="29">
        <v>9</v>
      </c>
    </row>
    <row r="6" spans="1:9" x14ac:dyDescent="0.25">
      <c r="A6" s="7" t="s">
        <v>10</v>
      </c>
      <c r="B6" s="7">
        <v>137</v>
      </c>
      <c r="C6" s="7" t="s">
        <v>6</v>
      </c>
      <c r="D6" s="8">
        <v>238.97</v>
      </c>
      <c r="E6" s="8">
        <v>239.01300000000001</v>
      </c>
      <c r="F6" s="7" t="s">
        <v>7</v>
      </c>
      <c r="G6" s="13">
        <f>(E6-D6)*1000</f>
        <v>43.000000000006366</v>
      </c>
      <c r="H6" s="13">
        <f>G6*4</f>
        <v>172.00000000002547</v>
      </c>
      <c r="I6" s="12" t="s">
        <v>24</v>
      </c>
    </row>
    <row r="7" spans="1:9" x14ac:dyDescent="0.25">
      <c r="A7" s="7" t="s">
        <v>11</v>
      </c>
      <c r="B7" s="7">
        <v>137</v>
      </c>
      <c r="C7" s="7" t="s">
        <v>6</v>
      </c>
      <c r="D7" s="8">
        <v>239.03299999999999</v>
      </c>
      <c r="E7" s="8">
        <v>239.708</v>
      </c>
      <c r="F7" s="7" t="s">
        <v>7</v>
      </c>
      <c r="G7" s="13">
        <f t="shared" ref="G7:G27" si="0">(E7-D7)*1000</f>
        <v>675.00000000001137</v>
      </c>
      <c r="H7" s="13">
        <f t="shared" ref="H7:H27" si="1">G7*4</f>
        <v>2700.0000000000455</v>
      </c>
      <c r="I7" s="12" t="s">
        <v>24</v>
      </c>
    </row>
    <row r="8" spans="1:9" x14ac:dyDescent="0.25">
      <c r="A8" s="7" t="s">
        <v>12</v>
      </c>
      <c r="B8" s="7">
        <v>137</v>
      </c>
      <c r="C8" s="7" t="s">
        <v>6</v>
      </c>
      <c r="D8" s="8">
        <v>239.31</v>
      </c>
      <c r="E8" s="8">
        <v>239.67400000000001</v>
      </c>
      <c r="F8" s="7" t="s">
        <v>8</v>
      </c>
      <c r="G8" s="13">
        <f t="shared" si="0"/>
        <v>364.00000000000432</v>
      </c>
      <c r="H8" s="13">
        <f t="shared" si="1"/>
        <v>1456.0000000000173</v>
      </c>
      <c r="I8" s="12" t="s">
        <v>24</v>
      </c>
    </row>
    <row r="9" spans="1:9" x14ac:dyDescent="0.25">
      <c r="A9" s="2"/>
      <c r="B9" s="2"/>
      <c r="C9" s="14" t="s">
        <v>27</v>
      </c>
      <c r="D9" s="15"/>
      <c r="E9" s="15"/>
      <c r="F9" s="14"/>
      <c r="G9" s="16">
        <f>SUM(G6:G8)</f>
        <v>1082.0000000000221</v>
      </c>
      <c r="H9" s="16">
        <f>SUM(H6:H8)</f>
        <v>4328.0000000000882</v>
      </c>
      <c r="I9" s="17"/>
    </row>
    <row r="10" spans="1:9" x14ac:dyDescent="0.25">
      <c r="A10" s="7" t="s">
        <v>13</v>
      </c>
      <c r="B10" s="7">
        <v>274</v>
      </c>
      <c r="C10" s="9" t="s">
        <v>9</v>
      </c>
      <c r="D10" s="10">
        <v>17.277000000000001</v>
      </c>
      <c r="E10" s="10">
        <v>17.475000000000001</v>
      </c>
      <c r="F10" s="9" t="s">
        <v>7</v>
      </c>
      <c r="G10" s="13">
        <f t="shared" si="0"/>
        <v>198.0000000000004</v>
      </c>
      <c r="H10" s="13">
        <f t="shared" si="1"/>
        <v>792.00000000000159</v>
      </c>
      <c r="I10" s="12" t="s">
        <v>24</v>
      </c>
    </row>
    <row r="11" spans="1:9" x14ac:dyDescent="0.25">
      <c r="A11" s="7" t="s">
        <v>16</v>
      </c>
      <c r="B11" s="7">
        <v>274</v>
      </c>
      <c r="C11" s="9" t="s">
        <v>9</v>
      </c>
      <c r="D11" s="10">
        <v>17.483000000000001</v>
      </c>
      <c r="E11" s="10">
        <v>17.565000000000001</v>
      </c>
      <c r="F11" s="9" t="s">
        <v>7</v>
      </c>
      <c r="G11" s="13">
        <f t="shared" si="0"/>
        <v>82.000000000000739</v>
      </c>
      <c r="H11" s="13">
        <f t="shared" si="1"/>
        <v>328.00000000000296</v>
      </c>
      <c r="I11" s="12" t="s">
        <v>24</v>
      </c>
    </row>
    <row r="12" spans="1:9" x14ac:dyDescent="0.25">
      <c r="A12" s="7" t="s">
        <v>14</v>
      </c>
      <c r="B12" s="7">
        <v>274</v>
      </c>
      <c r="C12" s="9" t="s">
        <v>9</v>
      </c>
      <c r="D12" s="10">
        <v>26.483000000000001</v>
      </c>
      <c r="E12" s="10">
        <v>27.446999999999999</v>
      </c>
      <c r="F12" s="9" t="s">
        <v>7</v>
      </c>
      <c r="G12" s="13">
        <f t="shared" si="0"/>
        <v>963.99999999999864</v>
      </c>
      <c r="H12" s="13">
        <f t="shared" si="1"/>
        <v>3855.9999999999945</v>
      </c>
      <c r="I12" s="12" t="s">
        <v>24</v>
      </c>
    </row>
    <row r="13" spans="1:9" x14ac:dyDescent="0.25">
      <c r="A13" s="7" t="s">
        <v>17</v>
      </c>
      <c r="B13" s="7">
        <v>274</v>
      </c>
      <c r="C13" s="9" t="s">
        <v>9</v>
      </c>
      <c r="D13" s="10">
        <v>37.232999999999997</v>
      </c>
      <c r="E13" s="10">
        <v>37.76</v>
      </c>
      <c r="F13" s="9" t="s">
        <v>7</v>
      </c>
      <c r="G13" s="13">
        <f t="shared" si="0"/>
        <v>527.00000000000102</v>
      </c>
      <c r="H13" s="13">
        <f t="shared" si="1"/>
        <v>2108.0000000000041</v>
      </c>
      <c r="I13" s="12" t="s">
        <v>24</v>
      </c>
    </row>
    <row r="14" spans="1:9" x14ac:dyDescent="0.25">
      <c r="A14" s="7" t="s">
        <v>15</v>
      </c>
      <c r="B14" s="7">
        <v>274</v>
      </c>
      <c r="C14" s="9" t="s">
        <v>9</v>
      </c>
      <c r="D14" s="10">
        <v>38.680999999999997</v>
      </c>
      <c r="E14" s="10">
        <v>38.89</v>
      </c>
      <c r="F14" s="9" t="s">
        <v>7</v>
      </c>
      <c r="G14" s="13">
        <f t="shared" si="0"/>
        <v>209.00000000000318</v>
      </c>
      <c r="H14" s="13">
        <f t="shared" si="1"/>
        <v>836.00000000001273</v>
      </c>
      <c r="I14" s="12" t="s">
        <v>24</v>
      </c>
    </row>
    <row r="15" spans="1:9" x14ac:dyDescent="0.25">
      <c r="A15" s="7" t="s">
        <v>18</v>
      </c>
      <c r="B15" s="7">
        <v>274</v>
      </c>
      <c r="C15" s="9" t="s">
        <v>9</v>
      </c>
      <c r="D15" s="10">
        <v>46.703000000000003</v>
      </c>
      <c r="E15" s="10">
        <v>47.298999999999999</v>
      </c>
      <c r="F15" s="9" t="s">
        <v>7</v>
      </c>
      <c r="G15" s="13">
        <f t="shared" si="0"/>
        <v>595.99999999999659</v>
      </c>
      <c r="H15" s="13">
        <f t="shared" si="1"/>
        <v>2383.9999999999864</v>
      </c>
      <c r="I15" s="12" t="s">
        <v>24</v>
      </c>
    </row>
    <row r="16" spans="1:9" x14ac:dyDescent="0.25">
      <c r="A16" s="7" t="s">
        <v>19</v>
      </c>
      <c r="B16" s="7">
        <v>274</v>
      </c>
      <c r="C16" s="9" t="s">
        <v>9</v>
      </c>
      <c r="D16" s="10">
        <v>60.722000000000001</v>
      </c>
      <c r="E16" s="10">
        <v>60.841000000000001</v>
      </c>
      <c r="F16" s="9" t="s">
        <v>7</v>
      </c>
      <c r="G16" s="13">
        <f t="shared" si="0"/>
        <v>118.99999999999977</v>
      </c>
      <c r="H16" s="13">
        <f t="shared" si="1"/>
        <v>475.99999999999909</v>
      </c>
      <c r="I16" s="12" t="s">
        <v>24</v>
      </c>
    </row>
    <row r="17" spans="1:9" x14ac:dyDescent="0.25">
      <c r="A17" s="7" t="s">
        <v>20</v>
      </c>
      <c r="B17" s="7">
        <v>274</v>
      </c>
      <c r="C17" s="9" t="s">
        <v>9</v>
      </c>
      <c r="D17" s="10">
        <v>60.883000000000003</v>
      </c>
      <c r="E17" s="10">
        <v>61.073999999999998</v>
      </c>
      <c r="F17" s="9" t="s">
        <v>7</v>
      </c>
      <c r="G17" s="13">
        <f t="shared" si="0"/>
        <v>190.9999999999954</v>
      </c>
      <c r="H17" s="13">
        <f t="shared" si="1"/>
        <v>763.99999999998158</v>
      </c>
      <c r="I17" s="12" t="s">
        <v>24</v>
      </c>
    </row>
    <row r="18" spans="1:9" x14ac:dyDescent="0.25">
      <c r="A18" s="7" t="s">
        <v>21</v>
      </c>
      <c r="B18" s="7">
        <v>274</v>
      </c>
      <c r="C18" s="9" t="s">
        <v>9</v>
      </c>
      <c r="D18" s="10">
        <v>25.8</v>
      </c>
      <c r="E18" s="10">
        <v>26.3</v>
      </c>
      <c r="F18" s="9" t="s">
        <v>8</v>
      </c>
      <c r="G18" s="13">
        <f t="shared" si="0"/>
        <v>500</v>
      </c>
      <c r="H18" s="13">
        <f t="shared" si="1"/>
        <v>2000</v>
      </c>
      <c r="I18" s="12" t="s">
        <v>24</v>
      </c>
    </row>
    <row r="19" spans="1:9" x14ac:dyDescent="0.25">
      <c r="A19" s="7" t="s">
        <v>31</v>
      </c>
      <c r="B19" s="7">
        <v>274</v>
      </c>
      <c r="C19" s="9" t="s">
        <v>9</v>
      </c>
      <c r="D19" s="10">
        <v>26.878</v>
      </c>
      <c r="E19" s="10">
        <v>27.42</v>
      </c>
      <c r="F19" s="9" t="s">
        <v>8</v>
      </c>
      <c r="G19" s="13">
        <f t="shared" si="0"/>
        <v>542.00000000000159</v>
      </c>
      <c r="H19" s="13">
        <f t="shared" si="1"/>
        <v>2168.0000000000064</v>
      </c>
      <c r="I19" s="12" t="s">
        <v>24</v>
      </c>
    </row>
    <row r="20" spans="1:9" x14ac:dyDescent="0.25">
      <c r="A20" s="7" t="s">
        <v>32</v>
      </c>
      <c r="B20" s="7">
        <v>274</v>
      </c>
      <c r="C20" s="9" t="s">
        <v>9</v>
      </c>
      <c r="D20" s="10">
        <v>37.106999999999999</v>
      </c>
      <c r="E20" s="10">
        <v>38.5</v>
      </c>
      <c r="F20" s="9" t="s">
        <v>8</v>
      </c>
      <c r="G20" s="13">
        <f t="shared" si="0"/>
        <v>1393.0000000000007</v>
      </c>
      <c r="H20" s="13">
        <f t="shared" si="1"/>
        <v>5572.0000000000027</v>
      </c>
      <c r="I20" s="12" t="s">
        <v>24</v>
      </c>
    </row>
    <row r="21" spans="1:9" x14ac:dyDescent="0.25">
      <c r="A21" s="7" t="s">
        <v>33</v>
      </c>
      <c r="B21" s="7">
        <v>274</v>
      </c>
      <c r="C21" s="9" t="s">
        <v>9</v>
      </c>
      <c r="D21" s="10">
        <v>46.819000000000003</v>
      </c>
      <c r="E21" s="10">
        <v>47.286000000000001</v>
      </c>
      <c r="F21" s="9" t="s">
        <v>8</v>
      </c>
      <c r="G21" s="13">
        <f t="shared" si="0"/>
        <v>466.99999999999875</v>
      </c>
      <c r="H21" s="13">
        <f t="shared" si="1"/>
        <v>1867.999999999995</v>
      </c>
      <c r="I21" s="12" t="s">
        <v>24</v>
      </c>
    </row>
    <row r="22" spans="1:9" x14ac:dyDescent="0.25">
      <c r="A22" s="7" t="s">
        <v>34</v>
      </c>
      <c r="B22" s="7">
        <v>274</v>
      </c>
      <c r="C22" s="7" t="s">
        <v>9</v>
      </c>
      <c r="D22" s="8">
        <v>60.697000000000003</v>
      </c>
      <c r="E22" s="8">
        <v>60.838999999999999</v>
      </c>
      <c r="F22" s="9" t="s">
        <v>8</v>
      </c>
      <c r="G22" s="13">
        <f t="shared" si="0"/>
        <v>141.99999999999591</v>
      </c>
      <c r="H22" s="13">
        <f t="shared" si="1"/>
        <v>567.99999999998363</v>
      </c>
      <c r="I22" s="12" t="s">
        <v>24</v>
      </c>
    </row>
    <row r="23" spans="1:9" x14ac:dyDescent="0.25">
      <c r="A23" s="7" t="s">
        <v>35</v>
      </c>
      <c r="B23" s="7">
        <v>274</v>
      </c>
      <c r="C23" s="7" t="s">
        <v>9</v>
      </c>
      <c r="D23" s="8">
        <v>60.853000000000002</v>
      </c>
      <c r="E23" s="8">
        <v>61.62</v>
      </c>
      <c r="F23" s="7" t="s">
        <v>8</v>
      </c>
      <c r="G23" s="13">
        <f t="shared" si="0"/>
        <v>766.99999999999591</v>
      </c>
      <c r="H23" s="13">
        <f t="shared" si="1"/>
        <v>3067.9999999999836</v>
      </c>
      <c r="I23" s="12" t="s">
        <v>24</v>
      </c>
    </row>
    <row r="24" spans="1:9" x14ac:dyDescent="0.25">
      <c r="A24" s="2"/>
      <c r="B24" s="2"/>
      <c r="C24" s="2" t="s">
        <v>28</v>
      </c>
      <c r="D24" s="18"/>
      <c r="E24" s="18"/>
      <c r="F24" s="2"/>
      <c r="G24" s="3">
        <f>SUM(G10:G23)</f>
        <v>6696.9999999999909</v>
      </c>
      <c r="H24" s="3">
        <f>SUM(H10:H23)</f>
        <v>26787.999999999964</v>
      </c>
      <c r="I24" s="17"/>
    </row>
    <row r="25" spans="1:9" x14ac:dyDescent="0.25">
      <c r="A25" s="7" t="s">
        <v>36</v>
      </c>
      <c r="B25" s="7">
        <v>291</v>
      </c>
      <c r="C25" s="11" t="s">
        <v>29</v>
      </c>
      <c r="D25" s="7">
        <v>19.378</v>
      </c>
      <c r="E25" s="7">
        <v>20.027999999999999</v>
      </c>
      <c r="F25" s="7" t="s">
        <v>7</v>
      </c>
      <c r="G25" s="13">
        <f t="shared" si="0"/>
        <v>649.99999999999864</v>
      </c>
      <c r="H25" s="13">
        <f t="shared" si="1"/>
        <v>2599.9999999999945</v>
      </c>
      <c r="I25" s="12" t="s">
        <v>24</v>
      </c>
    </row>
    <row r="26" spans="1:9" x14ac:dyDescent="0.25">
      <c r="A26" s="7" t="s">
        <v>37</v>
      </c>
      <c r="B26" s="7">
        <v>291</v>
      </c>
      <c r="C26" s="11" t="s">
        <v>29</v>
      </c>
      <c r="D26" s="7">
        <v>20.274999999999999</v>
      </c>
      <c r="E26" s="7">
        <v>21.097999999999999</v>
      </c>
      <c r="F26" s="7" t="s">
        <v>7</v>
      </c>
      <c r="G26" s="13">
        <f t="shared" si="0"/>
        <v>823.00000000000045</v>
      </c>
      <c r="H26" s="13">
        <f t="shared" si="1"/>
        <v>3292.0000000000018</v>
      </c>
      <c r="I26" s="12" t="s">
        <v>24</v>
      </c>
    </row>
    <row r="27" spans="1:9" x14ac:dyDescent="0.25">
      <c r="A27" s="7" t="s">
        <v>38</v>
      </c>
      <c r="B27" s="7">
        <v>291</v>
      </c>
      <c r="C27" s="11" t="s">
        <v>29</v>
      </c>
      <c r="D27" s="7">
        <v>20.175999999999998</v>
      </c>
      <c r="E27" s="8">
        <v>21.35</v>
      </c>
      <c r="F27" s="7" t="s">
        <v>8</v>
      </c>
      <c r="G27" s="13">
        <f t="shared" si="0"/>
        <v>1174.000000000003</v>
      </c>
      <c r="H27" s="13">
        <f t="shared" si="1"/>
        <v>4696.0000000000118</v>
      </c>
      <c r="I27" s="12" t="s">
        <v>24</v>
      </c>
    </row>
    <row r="28" spans="1:9" x14ac:dyDescent="0.25">
      <c r="A28" s="1"/>
      <c r="B28" s="1"/>
      <c r="C28" s="2" t="s">
        <v>30</v>
      </c>
      <c r="D28" s="1"/>
      <c r="E28" s="1"/>
      <c r="F28" s="1"/>
      <c r="G28" s="3">
        <f>SUM(G25:G27)</f>
        <v>2647.0000000000018</v>
      </c>
      <c r="H28" s="3">
        <f>SUM(H25:H27)</f>
        <v>10588.000000000007</v>
      </c>
      <c r="I28" s="3"/>
    </row>
    <row r="29" spans="1:9" x14ac:dyDescent="0.25">
      <c r="A29" s="19"/>
      <c r="B29" s="19"/>
      <c r="C29" s="20" t="s">
        <v>22</v>
      </c>
      <c r="D29" s="19"/>
      <c r="E29" s="19"/>
      <c r="F29" s="19"/>
      <c r="G29" s="21">
        <f>G9+G24+G28</f>
        <v>10426.000000000015</v>
      </c>
      <c r="H29" s="21">
        <f>H9+H24+H28</f>
        <v>41704.000000000058</v>
      </c>
      <c r="I29" s="21"/>
    </row>
  </sheetData>
  <autoFilter ref="A4:I29" xr:uid="{00000000-0009-0000-0000-000000000000}"/>
  <mergeCells count="1">
    <mergeCell ref="A2:I3"/>
  </mergeCells>
  <phoneticPr fontId="7" type="noConversion"/>
  <pageMargins left="0.7" right="0.7" top="0.75" bottom="0.75" header="0.3" footer="0.3"/>
  <pageSetup paperSize="9" scale="69" fitToHeight="0" orientation="portrait" r:id="rId1"/>
  <ignoredErrors>
    <ignoredError sqref="G9 G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Pasy ppoż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Kozdrowski Janusz</dc:creator>
  <cp:lastModifiedBy>Sułkowska Iwona</cp:lastModifiedBy>
  <cp:lastPrinted>2023-05-19T09:30:51Z</cp:lastPrinted>
  <dcterms:created xsi:type="dcterms:W3CDTF">2018-03-06T08:00:18Z</dcterms:created>
  <dcterms:modified xsi:type="dcterms:W3CDTF">2025-05-12T12:13:14Z</dcterms:modified>
</cp:coreProperties>
</file>