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11213\Desktop\Mineralizacja pasów 2025 r\OPZ +Załączniki\"/>
    </mc:Choice>
  </mc:AlternateContent>
  <xr:revisionPtr revIDLastSave="0" documentId="13_ncr:1_{7C52CC04-D341-4E24-8A8F-5EB19C952E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wierzchnia traw, krzewów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2" l="1"/>
  <c r="I47" i="2"/>
  <c r="G13" i="2"/>
  <c r="G12" i="2"/>
  <c r="G31" i="2"/>
  <c r="G30" i="2"/>
  <c r="J75" i="2"/>
  <c r="J72" i="2"/>
  <c r="J63" i="2"/>
  <c r="J57" i="2"/>
  <c r="J47" i="2"/>
  <c r="G65" i="2"/>
  <c r="G64" i="2"/>
  <c r="J76" i="2" l="1"/>
  <c r="G74" i="2"/>
  <c r="G73" i="2"/>
  <c r="G71" i="2"/>
  <c r="G70" i="2"/>
  <c r="G69" i="2"/>
  <c r="G68" i="2"/>
  <c r="G67" i="2"/>
  <c r="G66" i="2"/>
  <c r="G62" i="2"/>
  <c r="G61" i="2"/>
  <c r="G60" i="2"/>
  <c r="G59" i="2"/>
  <c r="G58" i="2"/>
  <c r="G56" i="2"/>
  <c r="G55" i="2"/>
  <c r="G54" i="2"/>
  <c r="G53" i="2"/>
  <c r="G52" i="2"/>
  <c r="G50" i="2"/>
  <c r="G49" i="2"/>
  <c r="G48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1" i="2"/>
  <c r="G10" i="2"/>
  <c r="G9" i="2"/>
  <c r="G8" i="2"/>
  <c r="G7" i="2"/>
  <c r="G6" i="2"/>
  <c r="I57" i="2" l="1"/>
  <c r="G47" i="2"/>
  <c r="G76" i="2" s="1"/>
  <c r="G75" i="2"/>
  <c r="G72" i="2"/>
  <c r="I72" i="2"/>
  <c r="G63" i="2"/>
  <c r="I63" i="2"/>
  <c r="I75" i="2"/>
  <c r="G57" i="2"/>
</calcChain>
</file>

<file path=xl/sharedStrings.xml><?xml version="1.0" encoding="utf-8"?>
<sst xmlns="http://schemas.openxmlformats.org/spreadsheetml/2006/main" count="278" uniqueCount="91">
  <si>
    <t>Lp.</t>
  </si>
  <si>
    <t>Nr linii</t>
  </si>
  <si>
    <t>Nazwa linii</t>
  </si>
  <si>
    <t>km. Pocz.</t>
  </si>
  <si>
    <t>km. Końc.</t>
  </si>
  <si>
    <t>Strona</t>
  </si>
  <si>
    <t>L</t>
  </si>
  <si>
    <t>P</t>
  </si>
  <si>
    <t>Wrocław Świebodzki - Zgorzelec</t>
  </si>
  <si>
    <t>1.</t>
  </si>
  <si>
    <t>2.</t>
  </si>
  <si>
    <t>3.</t>
  </si>
  <si>
    <t>4.</t>
  </si>
  <si>
    <t>6.</t>
  </si>
  <si>
    <t>8.</t>
  </si>
  <si>
    <t>5.</t>
  </si>
  <si>
    <t>7.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</si>
  <si>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</si>
  <si>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</si>
  <si>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</si>
  <si>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</si>
  <si>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</si>
  <si>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</si>
  <si>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</si>
  <si>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</si>
  <si>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</si>
  <si>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</si>
  <si>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</si>
  <si>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</si>
  <si>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</si>
  <si>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</si>
  <si>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</si>
  <si>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26.</t>
  </si>
  <si>
    <t>27.</t>
  </si>
  <si>
    <t>28.</t>
  </si>
  <si>
    <t>29.</t>
  </si>
  <si>
    <t>Lubań - Węgliniec</t>
  </si>
  <si>
    <t>RAZEM:</t>
  </si>
  <si>
    <t>Sekcja Eksploatacji</t>
  </si>
  <si>
    <t>Jelenia Góra</t>
  </si>
  <si>
    <t>30.</t>
  </si>
  <si>
    <t>31.</t>
  </si>
  <si>
    <t>32.</t>
  </si>
  <si>
    <t>33.</t>
  </si>
  <si>
    <t>34.</t>
  </si>
  <si>
    <t>35.</t>
  </si>
  <si>
    <t>36.</t>
  </si>
  <si>
    <t>37.</t>
  </si>
  <si>
    <t>Jelenia Góra - Granica Państwa (Jakuszyce)</t>
  </si>
  <si>
    <t>SUMA L 274:</t>
  </si>
  <si>
    <t>SUMA L 279:</t>
  </si>
  <si>
    <t>SUMA L 283:</t>
  </si>
  <si>
    <t>SUMA L 311:</t>
  </si>
  <si>
    <t>58.</t>
  </si>
  <si>
    <t>Jelenia Góra - Żagań</t>
  </si>
  <si>
    <t>Studniska - Las</t>
  </si>
  <si>
    <t>SUMA L779:</t>
  </si>
  <si>
    <t>25.</t>
  </si>
  <si>
    <t>pow. trawy  do wykoszenia m²</t>
  </si>
  <si>
    <t>59.</t>
  </si>
  <si>
    <t>60.</t>
  </si>
  <si>
    <t>61.</t>
  </si>
  <si>
    <t>62.</t>
  </si>
  <si>
    <t>63.</t>
  </si>
  <si>
    <t>64.</t>
  </si>
  <si>
    <t>65.</t>
  </si>
  <si>
    <t>13.</t>
  </si>
  <si>
    <t xml:space="preserve">Długość </t>
  </si>
  <si>
    <t>Szerokość [m]</t>
  </si>
  <si>
    <r>
      <t>pow.krzewów do wykoszenia m</t>
    </r>
    <r>
      <rPr>
        <b/>
        <sz val="11"/>
        <color theme="1"/>
        <rFont val="Aptos Narrow"/>
        <family val="2"/>
      </rPr>
      <t>²</t>
    </r>
  </si>
  <si>
    <t>Załącznik  nr 2a do OPZ - Powierzchnia traw do wykoszenia oraz krzewów do wycinki  na terenie Sekcji Eksploatacji Jelenia Góra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</si>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</sst>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0" fontId="0" fillId="3" borderId="15" xfId="0" applyFill="1" applyBorder="1"/>
    <xf numFmtId="0" fontId="1" fillId="3" borderId="15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2" xfId="0" applyFill="1" applyBorder="1"/>
    <xf numFmtId="2" fontId="1" fillId="3" borderId="19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0" fillId="0" borderId="11" xfId="0" applyBorder="1" applyAlignment="1">
      <alignment horizontal="right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0" fillId="0" borderId="14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2F85A-EEBC-4CCC-B925-A1462C736B55}">
  <dimension ref="A1:K76"/>
  <sheetViews>
    <sheetView tabSelected="1" topLeftCell="A57" workbookViewId="0">
      <selection activeCell="A74" sqref="A74"/>
    </sheetView>
  </sheetViews>
  <sheetFormatPr defaultRowHeight="15" x14ac:dyDescent="0.25"/>
  <cols>
    <col min="1" max="1" width="4.7109375" customWidth="1"/>
    <col min="2" max="2" width="6.28515625" customWidth="1"/>
    <col min="3" max="3" width="31.7109375" customWidth="1"/>
    <col min="4" max="4" width="9.5703125" bestFit="1" customWidth="1"/>
    <col min="6" max="6" width="6.7109375" customWidth="1"/>
    <col min="7" max="7" width="16.28515625" customWidth="1"/>
    <col min="8" max="8" width="13" customWidth="1"/>
    <col min="9" max="10" width="19.140625" customWidth="1"/>
    <col min="11" max="11" width="11.5703125" customWidth="1"/>
  </cols>
  <sheetData>
    <row r="1" spans="1:11" ht="15.75" thickBot="1" x14ac:dyDescent="0.3"/>
    <row r="2" spans="1:11" x14ac:dyDescent="0.25">
      <c r="A2" s="45" t="s">
        <v>70</v>
      </c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15.75" thickBot="1" x14ac:dyDescent="0.3">
      <c r="A3" s="48"/>
      <c r="B3" s="49"/>
      <c r="C3" s="49"/>
      <c r="D3" s="49"/>
      <c r="E3" s="49"/>
      <c r="F3" s="49"/>
      <c r="G3" s="49"/>
      <c r="H3" s="49"/>
      <c r="I3" s="49"/>
      <c r="J3" s="49"/>
      <c r="K3" s="50"/>
    </row>
    <row r="4" spans="1:11" ht="30" x14ac:dyDescent="0.25">
      <c r="A4" s="11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2" t="s">
        <v>5</v>
      </c>
      <c r="G4" s="12" t="s">
        <v>67</v>
      </c>
      <c r="H4" s="12" t="s">
        <v>68</v>
      </c>
      <c r="I4" s="21" t="s">
        <v>58</v>
      </c>
      <c r="J4" s="21" t="s">
        <v>69</v>
      </c>
      <c r="K4" s="13" t="s">
        <v>38</v>
      </c>
    </row>
    <row r="5" spans="1:11" x14ac:dyDescent="0.2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  <c r="I5" s="43">
        <v>9</v>
      </c>
      <c r="J5" s="43">
        <v>10</v>
      </c>
      <c r="K5" s="44">
        <v>11</v>
      </c>
    </row>
    <row r="6" spans="1:11" x14ac:dyDescent="0.25">
      <c r="A6" s="22" t="s">
        <v>9</v>
      </c>
      <c r="B6" s="23">
        <v>274</v>
      </c>
      <c r="C6" s="24" t="s">
        <v>8</v>
      </c>
      <c r="D6" s="25">
        <v>144.16499999999999</v>
      </c>
      <c r="E6" s="25">
        <v>144.28899999999999</v>
      </c>
      <c r="F6" s="24" t="s">
        <v>6</v>
      </c>
      <c r="G6" s="26">
        <f t="shared" ref="G6:G74" si="0">(E6-D6)*1000</f>
        <v>123.99999999999523</v>
      </c>
      <c r="H6" s="36">
        <v>12</v>
      </c>
      <c r="I6" s="42">
        <v>1038</v>
      </c>
      <c r="J6" s="42">
        <v>450</v>
      </c>
      <c r="K6" s="27" t="s">
        <v>39</v>
      </c>
    </row>
    <row r="7" spans="1:11" x14ac:dyDescent="0.25">
      <c r="A7" s="22" t="s">
        <v>10</v>
      </c>
      <c r="B7" s="23">
        <v>274</v>
      </c>
      <c r="C7" s="24" t="s">
        <v>8</v>
      </c>
      <c r="D7" s="25">
        <v>144.29</v>
      </c>
      <c r="E7" s="28">
        <v>144.917</v>
      </c>
      <c r="F7" s="24" t="s">
        <v>6</v>
      </c>
      <c r="G7" s="26">
        <f t="shared" si="0"/>
        <v>627.00000000000955</v>
      </c>
      <c r="H7" s="36">
        <v>12</v>
      </c>
      <c r="I7" s="42">
        <v>5274</v>
      </c>
      <c r="J7" s="42">
        <v>2250</v>
      </c>
      <c r="K7" s="27" t="s">
        <v>39</v>
      </c>
    </row>
    <row r="8" spans="1:11" x14ac:dyDescent="0.25">
      <c r="A8" s="22" t="s">
        <v>11</v>
      </c>
      <c r="B8" s="23">
        <v>274</v>
      </c>
      <c r="C8" s="24" t="s">
        <v>8</v>
      </c>
      <c r="D8" s="25">
        <v>144.91800000000001</v>
      </c>
      <c r="E8" s="25">
        <v>144.94900000000001</v>
      </c>
      <c r="F8" s="24" t="s">
        <v>6</v>
      </c>
      <c r="G8" s="26">
        <f t="shared" si="0"/>
        <v>31.000000000005912</v>
      </c>
      <c r="H8" s="36">
        <v>12</v>
      </c>
      <c r="I8" s="42">
        <v>262</v>
      </c>
      <c r="J8" s="42">
        <v>110</v>
      </c>
      <c r="K8" s="27" t="s">
        <v>39</v>
      </c>
    </row>
    <row r="9" spans="1:11" x14ac:dyDescent="0.25">
      <c r="A9" s="22" t="s">
        <v>12</v>
      </c>
      <c r="B9" s="23">
        <v>274</v>
      </c>
      <c r="C9" s="24" t="s">
        <v>8</v>
      </c>
      <c r="D9" s="25">
        <v>144.94999999999999</v>
      </c>
      <c r="E9" s="25">
        <v>145.15299999999999</v>
      </c>
      <c r="F9" s="24" t="s">
        <v>6</v>
      </c>
      <c r="G9" s="26">
        <f t="shared" si="0"/>
        <v>203.00000000000296</v>
      </c>
      <c r="H9" s="36">
        <v>12.5</v>
      </c>
      <c r="I9" s="42">
        <v>1788</v>
      </c>
      <c r="J9" s="42">
        <v>750</v>
      </c>
      <c r="K9" s="27" t="s">
        <v>39</v>
      </c>
    </row>
    <row r="10" spans="1:11" x14ac:dyDescent="0.25">
      <c r="A10" s="22" t="s">
        <v>15</v>
      </c>
      <c r="B10" s="23">
        <v>274</v>
      </c>
      <c r="C10" s="24" t="s">
        <v>8</v>
      </c>
      <c r="D10" s="25">
        <v>145.154</v>
      </c>
      <c r="E10" s="25">
        <v>145.19499999999999</v>
      </c>
      <c r="F10" s="24" t="s">
        <v>6</v>
      </c>
      <c r="G10" s="26">
        <f t="shared" si="0"/>
        <v>40.999999999996817</v>
      </c>
      <c r="H10" s="36">
        <v>15</v>
      </c>
      <c r="I10" s="42">
        <v>435</v>
      </c>
      <c r="J10" s="42">
        <v>180</v>
      </c>
      <c r="K10" s="27" t="s">
        <v>39</v>
      </c>
    </row>
    <row r="11" spans="1:11" x14ac:dyDescent="0.25">
      <c r="A11" s="22" t="s">
        <v>13</v>
      </c>
      <c r="B11" s="23">
        <v>274</v>
      </c>
      <c r="C11" s="24" t="s">
        <v>8</v>
      </c>
      <c r="D11" s="25">
        <v>146.18</v>
      </c>
      <c r="E11" s="25">
        <v>146.33000000000001</v>
      </c>
      <c r="F11" s="24" t="s">
        <v>6</v>
      </c>
      <c r="G11" s="26">
        <f t="shared" si="0"/>
        <v>150.00000000000568</v>
      </c>
      <c r="H11" s="36">
        <v>10</v>
      </c>
      <c r="I11" s="42">
        <v>1050</v>
      </c>
      <c r="J11" s="42">
        <v>450</v>
      </c>
      <c r="K11" s="27" t="s">
        <v>39</v>
      </c>
    </row>
    <row r="12" spans="1:11" x14ac:dyDescent="0.25">
      <c r="A12" s="22" t="s">
        <v>16</v>
      </c>
      <c r="B12" s="23">
        <v>274</v>
      </c>
      <c r="C12" s="24" t="s">
        <v>8</v>
      </c>
      <c r="D12" s="25">
        <v>149.94999999999999</v>
      </c>
      <c r="E12" s="25">
        <v>150.41</v>
      </c>
      <c r="F12" s="28" t="s">
        <v>6</v>
      </c>
      <c r="G12" s="26">
        <f t="shared" si="0"/>
        <v>460.00000000000796</v>
      </c>
      <c r="H12" s="42">
        <v>5</v>
      </c>
      <c r="I12" s="42">
        <v>2300</v>
      </c>
      <c r="J12" s="42">
        <v>0</v>
      </c>
      <c r="K12" s="27" t="s">
        <v>39</v>
      </c>
    </row>
    <row r="13" spans="1:11" x14ac:dyDescent="0.25">
      <c r="A13" s="22" t="s">
        <v>14</v>
      </c>
      <c r="B13" s="23">
        <v>274</v>
      </c>
      <c r="C13" s="24" t="s">
        <v>8</v>
      </c>
      <c r="D13" s="25">
        <v>150.52000000000001</v>
      </c>
      <c r="E13" s="25">
        <v>150.80000000000001</v>
      </c>
      <c r="F13" s="28" t="s">
        <v>6</v>
      </c>
      <c r="G13" s="26">
        <f t="shared" si="0"/>
        <v>280.00000000000114</v>
      </c>
      <c r="H13" s="42">
        <v>5</v>
      </c>
      <c r="I13" s="42">
        <v>1400</v>
      </c>
      <c r="J13" s="42">
        <v>0</v>
      </c>
      <c r="K13" s="27" t="s">
        <v>39</v>
      </c>
    </row>
    <row r="14" spans="1:11" x14ac:dyDescent="0.25">
      <c r="A14" s="22" t="s">
        <v>17</v>
      </c>
      <c r="B14" s="23">
        <v>274</v>
      </c>
      <c r="C14" s="24" t="s">
        <v>8</v>
      </c>
      <c r="D14" s="25">
        <v>152.92500000000001</v>
      </c>
      <c r="E14" s="25">
        <v>154.13900000000001</v>
      </c>
      <c r="F14" s="28" t="s">
        <v>6</v>
      </c>
      <c r="G14" s="26">
        <f t="shared" si="0"/>
        <v>1213.9999999999986</v>
      </c>
      <c r="H14" s="36">
        <v>20</v>
      </c>
      <c r="I14" s="42">
        <v>16980</v>
      </c>
      <c r="J14" s="42">
        <v>7300</v>
      </c>
      <c r="K14" s="27" t="s">
        <v>39</v>
      </c>
    </row>
    <row r="15" spans="1:11" x14ac:dyDescent="0.25">
      <c r="A15" s="22" t="s">
        <v>18</v>
      </c>
      <c r="B15" s="23">
        <v>274</v>
      </c>
      <c r="C15" s="24" t="s">
        <v>8</v>
      </c>
      <c r="D15" s="25">
        <v>187.03399999999999</v>
      </c>
      <c r="E15" s="25">
        <v>188.012</v>
      </c>
      <c r="F15" s="28" t="s">
        <v>6</v>
      </c>
      <c r="G15" s="26">
        <f t="shared" si="0"/>
        <v>978.00000000000864</v>
      </c>
      <c r="H15" s="36">
        <v>10</v>
      </c>
      <c r="I15" s="42">
        <v>6880</v>
      </c>
      <c r="J15" s="42">
        <v>2900</v>
      </c>
      <c r="K15" s="27" t="s">
        <v>39</v>
      </c>
    </row>
    <row r="16" spans="1:11" x14ac:dyDescent="0.25">
      <c r="A16" s="22" t="s">
        <v>19</v>
      </c>
      <c r="B16" s="23">
        <v>274</v>
      </c>
      <c r="C16" s="24" t="s">
        <v>8</v>
      </c>
      <c r="D16" s="25">
        <v>192.26</v>
      </c>
      <c r="E16" s="25">
        <v>192.792</v>
      </c>
      <c r="F16" s="28" t="s">
        <v>6</v>
      </c>
      <c r="G16" s="26">
        <f t="shared" si="0"/>
        <v>532.00000000001069</v>
      </c>
      <c r="H16" s="36">
        <v>12</v>
      </c>
      <c r="I16" s="42">
        <v>4484</v>
      </c>
      <c r="J16" s="42">
        <v>1900</v>
      </c>
      <c r="K16" s="27" t="s">
        <v>39</v>
      </c>
    </row>
    <row r="17" spans="1:11" x14ac:dyDescent="0.25">
      <c r="A17" s="22" t="s">
        <v>20</v>
      </c>
      <c r="B17" s="23">
        <v>274</v>
      </c>
      <c r="C17" s="24" t="s">
        <v>8</v>
      </c>
      <c r="D17" s="25">
        <v>193.03299999999999</v>
      </c>
      <c r="E17" s="25">
        <v>193.25899999999999</v>
      </c>
      <c r="F17" s="28" t="s">
        <v>6</v>
      </c>
      <c r="G17" s="26">
        <f t="shared" si="0"/>
        <v>225.99999999999909</v>
      </c>
      <c r="H17" s="36">
        <v>12</v>
      </c>
      <c r="I17" s="42">
        <v>1902</v>
      </c>
      <c r="J17" s="42">
        <v>810</v>
      </c>
      <c r="K17" s="27" t="s">
        <v>39</v>
      </c>
    </row>
    <row r="18" spans="1:11" x14ac:dyDescent="0.25">
      <c r="A18" s="22" t="s">
        <v>66</v>
      </c>
      <c r="B18" s="23">
        <v>274</v>
      </c>
      <c r="C18" s="24" t="s">
        <v>8</v>
      </c>
      <c r="D18" s="25">
        <v>193.26</v>
      </c>
      <c r="E18" s="25">
        <v>193.48</v>
      </c>
      <c r="F18" s="28" t="s">
        <v>6</v>
      </c>
      <c r="G18" s="26">
        <f t="shared" si="0"/>
        <v>219.99999999999886</v>
      </c>
      <c r="H18" s="36">
        <v>10</v>
      </c>
      <c r="I18" s="42">
        <v>1540</v>
      </c>
      <c r="J18" s="42">
        <v>660</v>
      </c>
      <c r="K18" s="27" t="s">
        <v>39</v>
      </c>
    </row>
    <row r="19" spans="1:11" x14ac:dyDescent="0.25">
      <c r="A19" s="22" t="s">
        <v>21</v>
      </c>
      <c r="B19" s="23">
        <v>274</v>
      </c>
      <c r="C19" s="24" t="s">
        <v>8</v>
      </c>
      <c r="D19" s="25">
        <v>193.48099999999999</v>
      </c>
      <c r="E19" s="25">
        <v>193.59200000000001</v>
      </c>
      <c r="F19" s="28" t="s">
        <v>6</v>
      </c>
      <c r="G19" s="26">
        <f t="shared" si="0"/>
        <v>111.00000000001842</v>
      </c>
      <c r="H19" s="36">
        <v>10</v>
      </c>
      <c r="I19" s="42">
        <v>780</v>
      </c>
      <c r="J19" s="42">
        <v>330</v>
      </c>
      <c r="K19" s="27" t="s">
        <v>39</v>
      </c>
    </row>
    <row r="20" spans="1:11" x14ac:dyDescent="0.25">
      <c r="A20" s="22" t="s">
        <v>22</v>
      </c>
      <c r="B20" s="23">
        <v>274</v>
      </c>
      <c r="C20" s="24" t="s">
        <v>8</v>
      </c>
      <c r="D20" s="25">
        <v>195.03100000000001</v>
      </c>
      <c r="E20" s="25">
        <v>195.21600000000001</v>
      </c>
      <c r="F20" s="28" t="s">
        <v>6</v>
      </c>
      <c r="G20" s="26">
        <f t="shared" si="0"/>
        <v>185.00000000000227</v>
      </c>
      <c r="H20" s="36">
        <v>15</v>
      </c>
      <c r="I20" s="42">
        <v>1945</v>
      </c>
      <c r="J20" s="42">
        <v>830</v>
      </c>
      <c r="K20" s="27" t="s">
        <v>39</v>
      </c>
    </row>
    <row r="21" spans="1:11" x14ac:dyDescent="0.25">
      <c r="A21" s="22" t="s">
        <v>23</v>
      </c>
      <c r="B21" s="23">
        <v>274</v>
      </c>
      <c r="C21" s="29" t="s">
        <v>8</v>
      </c>
      <c r="D21" s="30">
        <v>131.5</v>
      </c>
      <c r="E21" s="30">
        <v>131.9</v>
      </c>
      <c r="F21" s="29" t="s">
        <v>7</v>
      </c>
      <c r="G21" s="31">
        <f t="shared" si="0"/>
        <v>400.00000000000568</v>
      </c>
      <c r="H21" s="36">
        <v>15</v>
      </c>
      <c r="I21" s="42">
        <v>4200</v>
      </c>
      <c r="J21" s="42">
        <v>1800</v>
      </c>
      <c r="K21" s="32" t="s">
        <v>39</v>
      </c>
    </row>
    <row r="22" spans="1:11" x14ac:dyDescent="0.25">
      <c r="A22" s="22" t="s">
        <v>24</v>
      </c>
      <c r="B22" s="23">
        <v>274</v>
      </c>
      <c r="C22" s="29" t="s">
        <v>8</v>
      </c>
      <c r="D22" s="30">
        <v>133</v>
      </c>
      <c r="E22" s="30">
        <v>133.6</v>
      </c>
      <c r="F22" s="33" t="s">
        <v>7</v>
      </c>
      <c r="G22" s="31">
        <f t="shared" si="0"/>
        <v>599.99999999999432</v>
      </c>
      <c r="H22" s="36">
        <v>33.5</v>
      </c>
      <c r="I22" s="42">
        <v>14100</v>
      </c>
      <c r="J22" s="42">
        <v>6000</v>
      </c>
      <c r="K22" s="32" t="s">
        <v>39</v>
      </c>
    </row>
    <row r="23" spans="1:11" x14ac:dyDescent="0.25">
      <c r="A23" s="22" t="s">
        <v>25</v>
      </c>
      <c r="B23" s="23">
        <v>274</v>
      </c>
      <c r="C23" s="29" t="s">
        <v>8</v>
      </c>
      <c r="D23" s="30">
        <v>144.57499999999999</v>
      </c>
      <c r="E23" s="30">
        <v>145.19499999999999</v>
      </c>
      <c r="F23" s="33" t="s">
        <v>7</v>
      </c>
      <c r="G23" s="31">
        <f t="shared" si="0"/>
        <v>620.00000000000455</v>
      </c>
      <c r="H23" s="36">
        <v>15</v>
      </c>
      <c r="I23" s="42">
        <v>6510</v>
      </c>
      <c r="J23" s="42">
        <v>2790</v>
      </c>
      <c r="K23" s="32" t="s">
        <v>39</v>
      </c>
    </row>
    <row r="24" spans="1:11" x14ac:dyDescent="0.25">
      <c r="A24" s="22" t="s">
        <v>26</v>
      </c>
      <c r="B24" s="23">
        <v>274</v>
      </c>
      <c r="C24" s="29" t="s">
        <v>8</v>
      </c>
      <c r="D24" s="30">
        <v>145.196</v>
      </c>
      <c r="E24" s="30">
        <v>145.249</v>
      </c>
      <c r="F24" s="33" t="s">
        <v>7</v>
      </c>
      <c r="G24" s="31">
        <f t="shared" si="0"/>
        <v>52.999999999997272</v>
      </c>
      <c r="H24" s="36">
        <v>12.5</v>
      </c>
      <c r="I24" s="42">
        <v>462</v>
      </c>
      <c r="J24" s="42">
        <v>200</v>
      </c>
      <c r="K24" s="32" t="s">
        <v>39</v>
      </c>
    </row>
    <row r="25" spans="1:11" x14ac:dyDescent="0.25">
      <c r="A25" s="22" t="s">
        <v>27</v>
      </c>
      <c r="B25" s="23">
        <v>274</v>
      </c>
      <c r="C25" s="29" t="s">
        <v>8</v>
      </c>
      <c r="D25" s="30">
        <v>145.249</v>
      </c>
      <c r="E25" s="30">
        <v>145.33000000000001</v>
      </c>
      <c r="F25" s="33" t="s">
        <v>7</v>
      </c>
      <c r="G25" s="31">
        <f t="shared" si="0"/>
        <v>81.00000000001728</v>
      </c>
      <c r="H25" s="36">
        <v>12</v>
      </c>
      <c r="I25" s="42">
        <v>682</v>
      </c>
      <c r="J25" s="42">
        <v>290</v>
      </c>
      <c r="K25" s="32" t="s">
        <v>39</v>
      </c>
    </row>
    <row r="26" spans="1:11" x14ac:dyDescent="0.25">
      <c r="A26" s="22" t="s">
        <v>28</v>
      </c>
      <c r="B26" s="23">
        <v>274</v>
      </c>
      <c r="C26" s="29" t="s">
        <v>8</v>
      </c>
      <c r="D26" s="30">
        <v>145.38999999999999</v>
      </c>
      <c r="E26" s="30">
        <v>145.56399999999999</v>
      </c>
      <c r="F26" s="33" t="s">
        <v>7</v>
      </c>
      <c r="G26" s="31">
        <f t="shared" si="0"/>
        <v>174.00000000000659</v>
      </c>
      <c r="H26" s="36">
        <v>12</v>
      </c>
      <c r="I26" s="42">
        <v>1468</v>
      </c>
      <c r="J26" s="42">
        <v>620</v>
      </c>
      <c r="K26" s="32" t="s">
        <v>39</v>
      </c>
    </row>
    <row r="27" spans="1:11" x14ac:dyDescent="0.25">
      <c r="A27" s="22" t="s">
        <v>29</v>
      </c>
      <c r="B27" s="23">
        <v>274</v>
      </c>
      <c r="C27" s="29" t="s">
        <v>8</v>
      </c>
      <c r="D27" s="30">
        <v>145.565</v>
      </c>
      <c r="E27" s="30">
        <v>145.577</v>
      </c>
      <c r="F27" s="33" t="s">
        <v>7</v>
      </c>
      <c r="G27" s="31">
        <f t="shared" si="0"/>
        <v>12.000000000000455</v>
      </c>
      <c r="H27" s="36">
        <v>10</v>
      </c>
      <c r="I27" s="42">
        <v>85</v>
      </c>
      <c r="J27" s="42">
        <v>35</v>
      </c>
      <c r="K27" s="32" t="s">
        <v>39</v>
      </c>
    </row>
    <row r="28" spans="1:11" x14ac:dyDescent="0.25">
      <c r="A28" s="22" t="s">
        <v>30</v>
      </c>
      <c r="B28" s="23">
        <v>274</v>
      </c>
      <c r="C28" s="29" t="s">
        <v>8</v>
      </c>
      <c r="D28" s="30">
        <v>145.577</v>
      </c>
      <c r="E28" s="30">
        <v>145.584</v>
      </c>
      <c r="F28" s="33" t="s">
        <v>7</v>
      </c>
      <c r="G28" s="31">
        <f t="shared" si="0"/>
        <v>7.0000000000050022</v>
      </c>
      <c r="H28" s="36">
        <v>10</v>
      </c>
      <c r="I28" s="42">
        <v>50</v>
      </c>
      <c r="J28" s="42">
        <v>20</v>
      </c>
      <c r="K28" s="32" t="s">
        <v>39</v>
      </c>
    </row>
    <row r="29" spans="1:11" x14ac:dyDescent="0.25">
      <c r="A29" s="22" t="s">
        <v>31</v>
      </c>
      <c r="B29" s="23">
        <v>274</v>
      </c>
      <c r="C29" s="29" t="s">
        <v>8</v>
      </c>
      <c r="D29" s="30">
        <v>147.32400000000001</v>
      </c>
      <c r="E29" s="30">
        <v>147.542</v>
      </c>
      <c r="F29" s="33" t="s">
        <v>7</v>
      </c>
      <c r="G29" s="31">
        <f t="shared" si="0"/>
        <v>217.99999999998931</v>
      </c>
      <c r="H29" s="36">
        <v>10</v>
      </c>
      <c r="I29" s="42">
        <v>1530</v>
      </c>
      <c r="J29" s="42">
        <v>650</v>
      </c>
      <c r="K29" s="32" t="s">
        <v>39</v>
      </c>
    </row>
    <row r="30" spans="1:11" x14ac:dyDescent="0.25">
      <c r="A30" s="22" t="s">
        <v>57</v>
      </c>
      <c r="B30" s="23">
        <v>274</v>
      </c>
      <c r="C30" s="29" t="s">
        <v>8</v>
      </c>
      <c r="D30" s="30">
        <v>149.94999999999999</v>
      </c>
      <c r="E30" s="30">
        <v>150.35</v>
      </c>
      <c r="F30" s="33" t="s">
        <v>7</v>
      </c>
      <c r="G30" s="31">
        <f t="shared" si="0"/>
        <v>400.00000000000568</v>
      </c>
      <c r="H30" s="36">
        <v>5</v>
      </c>
      <c r="I30" s="42">
        <v>2000</v>
      </c>
      <c r="J30" s="42">
        <v>0</v>
      </c>
      <c r="K30" s="32" t="s">
        <v>39</v>
      </c>
    </row>
    <row r="31" spans="1:11" x14ac:dyDescent="0.25">
      <c r="A31" s="22" t="s">
        <v>32</v>
      </c>
      <c r="B31" s="23">
        <v>274</v>
      </c>
      <c r="C31" s="29" t="s">
        <v>8</v>
      </c>
      <c r="D31" s="30">
        <v>150.6</v>
      </c>
      <c r="E31" s="30">
        <v>150.69999999999999</v>
      </c>
      <c r="F31" s="33" t="s">
        <v>7</v>
      </c>
      <c r="G31" s="31">
        <f t="shared" si="0"/>
        <v>99.999999999994316</v>
      </c>
      <c r="H31" s="36">
        <v>8</v>
      </c>
      <c r="I31" s="42">
        <v>800</v>
      </c>
      <c r="J31" s="42">
        <v>0</v>
      </c>
      <c r="K31" s="32" t="s">
        <v>39</v>
      </c>
    </row>
    <row r="32" spans="1:11" x14ac:dyDescent="0.25">
      <c r="A32" s="22" t="s">
        <v>33</v>
      </c>
      <c r="B32" s="23">
        <v>274</v>
      </c>
      <c r="C32" s="29" t="s">
        <v>8</v>
      </c>
      <c r="D32" s="30">
        <v>152.68</v>
      </c>
      <c r="E32" s="30">
        <v>154.13999999999999</v>
      </c>
      <c r="F32" s="33" t="s">
        <v>7</v>
      </c>
      <c r="G32" s="31">
        <f t="shared" si="0"/>
        <v>1459.9999999999795</v>
      </c>
      <c r="H32" s="41">
        <v>12</v>
      </c>
      <c r="I32" s="42">
        <v>12320</v>
      </c>
      <c r="J32" s="42">
        <v>5200</v>
      </c>
      <c r="K32" s="32" t="s">
        <v>39</v>
      </c>
    </row>
    <row r="33" spans="1:11" x14ac:dyDescent="0.25">
      <c r="A33" s="22" t="s">
        <v>34</v>
      </c>
      <c r="B33" s="23">
        <v>274</v>
      </c>
      <c r="C33" s="29" t="s">
        <v>8</v>
      </c>
      <c r="D33" s="30">
        <v>156.202</v>
      </c>
      <c r="E33" s="30">
        <v>156.554</v>
      </c>
      <c r="F33" s="33" t="s">
        <v>7</v>
      </c>
      <c r="G33" s="31">
        <f t="shared" si="0"/>
        <v>352.00000000000387</v>
      </c>
      <c r="H33" s="41">
        <v>12</v>
      </c>
      <c r="I33" s="42">
        <v>2974</v>
      </c>
      <c r="J33" s="42">
        <v>1250</v>
      </c>
      <c r="K33" s="32" t="s">
        <v>39</v>
      </c>
    </row>
    <row r="34" spans="1:11" x14ac:dyDescent="0.25">
      <c r="A34" s="22" t="s">
        <v>35</v>
      </c>
      <c r="B34" s="23">
        <v>274</v>
      </c>
      <c r="C34" s="29" t="s">
        <v>8</v>
      </c>
      <c r="D34" s="30">
        <v>158.33099999999999</v>
      </c>
      <c r="E34" s="30">
        <v>158.66499999999999</v>
      </c>
      <c r="F34" s="33" t="s">
        <v>7</v>
      </c>
      <c r="G34" s="31">
        <f t="shared" si="0"/>
        <v>334.00000000000318</v>
      </c>
      <c r="H34" s="41">
        <v>10</v>
      </c>
      <c r="I34" s="42">
        <v>2340</v>
      </c>
      <c r="J34" s="42">
        <v>1000</v>
      </c>
      <c r="K34" s="32" t="s">
        <v>39</v>
      </c>
    </row>
    <row r="35" spans="1:11" x14ac:dyDescent="0.25">
      <c r="A35" s="22" t="s">
        <v>40</v>
      </c>
      <c r="B35" s="23">
        <v>274</v>
      </c>
      <c r="C35" s="29" t="s">
        <v>8</v>
      </c>
      <c r="D35" s="30">
        <v>170.74</v>
      </c>
      <c r="E35" s="30">
        <v>170.85300000000001</v>
      </c>
      <c r="F35" s="33" t="s">
        <v>7</v>
      </c>
      <c r="G35" s="31">
        <f t="shared" si="0"/>
        <v>112.99999999999955</v>
      </c>
      <c r="H35" s="41">
        <v>6</v>
      </c>
      <c r="I35" s="42">
        <v>478</v>
      </c>
      <c r="J35" s="42">
        <v>200</v>
      </c>
      <c r="K35" s="32" t="s">
        <v>39</v>
      </c>
    </row>
    <row r="36" spans="1:11" x14ac:dyDescent="0.25">
      <c r="A36" s="22" t="s">
        <v>41</v>
      </c>
      <c r="B36" s="23">
        <v>274</v>
      </c>
      <c r="C36" s="29" t="s">
        <v>8</v>
      </c>
      <c r="D36" s="30">
        <v>171.03899999999999</v>
      </c>
      <c r="E36" s="30">
        <v>171.286</v>
      </c>
      <c r="F36" s="33" t="s">
        <v>7</v>
      </c>
      <c r="G36" s="31">
        <f t="shared" si="0"/>
        <v>247.0000000000141</v>
      </c>
      <c r="H36" s="41">
        <v>12</v>
      </c>
      <c r="I36" s="42">
        <v>2074</v>
      </c>
      <c r="J36" s="42">
        <v>890</v>
      </c>
      <c r="K36" s="32" t="s">
        <v>39</v>
      </c>
    </row>
    <row r="37" spans="1:11" x14ac:dyDescent="0.25">
      <c r="A37" s="22" t="s">
        <v>42</v>
      </c>
      <c r="B37" s="23">
        <v>274</v>
      </c>
      <c r="C37" s="29" t="s">
        <v>8</v>
      </c>
      <c r="D37" s="30">
        <v>171.54400000000001</v>
      </c>
      <c r="E37" s="30">
        <v>171.739</v>
      </c>
      <c r="F37" s="33" t="s">
        <v>7</v>
      </c>
      <c r="G37" s="31">
        <f t="shared" si="0"/>
        <v>194.99999999999318</v>
      </c>
      <c r="H37" s="41">
        <v>10</v>
      </c>
      <c r="I37" s="42">
        <v>1370</v>
      </c>
      <c r="J37" s="42">
        <v>580</v>
      </c>
      <c r="K37" s="32" t="s">
        <v>39</v>
      </c>
    </row>
    <row r="38" spans="1:11" x14ac:dyDescent="0.25">
      <c r="A38" s="22" t="s">
        <v>43</v>
      </c>
      <c r="B38" s="23">
        <v>274</v>
      </c>
      <c r="C38" s="29" t="s">
        <v>8</v>
      </c>
      <c r="D38" s="30">
        <v>192.19</v>
      </c>
      <c r="E38" s="30">
        <v>193.03700000000001</v>
      </c>
      <c r="F38" s="33" t="s">
        <v>7</v>
      </c>
      <c r="G38" s="31">
        <f t="shared" si="0"/>
        <v>847.00000000000841</v>
      </c>
      <c r="H38" s="41">
        <v>12</v>
      </c>
      <c r="I38" s="42">
        <v>7164</v>
      </c>
      <c r="J38" s="42">
        <v>3000</v>
      </c>
      <c r="K38" s="32" t="s">
        <v>39</v>
      </c>
    </row>
    <row r="39" spans="1:11" x14ac:dyDescent="0.25">
      <c r="A39" s="22" t="s">
        <v>44</v>
      </c>
      <c r="B39" s="23">
        <v>274</v>
      </c>
      <c r="C39" s="29" t="s">
        <v>8</v>
      </c>
      <c r="D39" s="30">
        <v>193.03800000000001</v>
      </c>
      <c r="E39" s="30">
        <v>193.16399999999999</v>
      </c>
      <c r="F39" s="33" t="s">
        <v>7</v>
      </c>
      <c r="G39" s="31">
        <f t="shared" si="0"/>
        <v>125.99999999997635</v>
      </c>
      <c r="H39" s="41">
        <v>12</v>
      </c>
      <c r="I39" s="42">
        <v>1062</v>
      </c>
      <c r="J39" s="42">
        <v>450</v>
      </c>
      <c r="K39" s="32" t="s">
        <v>39</v>
      </c>
    </row>
    <row r="40" spans="1:11" x14ac:dyDescent="0.25">
      <c r="A40" s="22" t="s">
        <v>45</v>
      </c>
      <c r="B40" s="23">
        <v>274</v>
      </c>
      <c r="C40" s="29" t="s">
        <v>8</v>
      </c>
      <c r="D40" s="30">
        <v>193.16499999999999</v>
      </c>
      <c r="E40" s="30">
        <v>193.21299999999999</v>
      </c>
      <c r="F40" s="33" t="s">
        <v>7</v>
      </c>
      <c r="G40" s="31">
        <f t="shared" si="0"/>
        <v>48.000000000001819</v>
      </c>
      <c r="H40" s="41">
        <v>10</v>
      </c>
      <c r="I40" s="42">
        <v>330</v>
      </c>
      <c r="J40" s="42">
        <v>150</v>
      </c>
      <c r="K40" s="32" t="s">
        <v>39</v>
      </c>
    </row>
    <row r="41" spans="1:11" x14ac:dyDescent="0.25">
      <c r="A41" s="22" t="s">
        <v>46</v>
      </c>
      <c r="B41" s="23">
        <v>274</v>
      </c>
      <c r="C41" s="29" t="s">
        <v>8</v>
      </c>
      <c r="D41" s="30">
        <v>193.214</v>
      </c>
      <c r="E41" s="30">
        <v>193.273</v>
      </c>
      <c r="F41" s="33" t="s">
        <v>7</v>
      </c>
      <c r="G41" s="31">
        <f t="shared" si="0"/>
        <v>58.999999999997499</v>
      </c>
      <c r="H41" s="41">
        <v>10</v>
      </c>
      <c r="I41" s="42">
        <v>440</v>
      </c>
      <c r="J41" s="42">
        <v>150</v>
      </c>
      <c r="K41" s="32" t="s">
        <v>39</v>
      </c>
    </row>
    <row r="42" spans="1:11" x14ac:dyDescent="0.25">
      <c r="A42" s="22" t="s">
        <v>47</v>
      </c>
      <c r="B42" s="23">
        <v>274</v>
      </c>
      <c r="C42" s="29" t="s">
        <v>8</v>
      </c>
      <c r="D42" s="30">
        <v>193.274</v>
      </c>
      <c r="E42" s="30">
        <v>193.297</v>
      </c>
      <c r="F42" s="33" t="s">
        <v>7</v>
      </c>
      <c r="G42" s="31">
        <f t="shared" si="0"/>
        <v>22.999999999996135</v>
      </c>
      <c r="H42" s="41">
        <v>11</v>
      </c>
      <c r="I42" s="42">
        <v>178</v>
      </c>
      <c r="J42" s="42">
        <v>75</v>
      </c>
      <c r="K42" s="32" t="s">
        <v>39</v>
      </c>
    </row>
    <row r="43" spans="1:11" x14ac:dyDescent="0.25">
      <c r="A43" s="22" t="s">
        <v>71</v>
      </c>
      <c r="B43" s="23">
        <v>274</v>
      </c>
      <c r="C43" s="29" t="s">
        <v>8</v>
      </c>
      <c r="D43" s="30">
        <v>193.298</v>
      </c>
      <c r="E43" s="30">
        <v>193.34100000000001</v>
      </c>
      <c r="F43" s="33" t="s">
        <v>7</v>
      </c>
      <c r="G43" s="31">
        <f t="shared" si="0"/>
        <v>43.000000000006366</v>
      </c>
      <c r="H43" s="41">
        <v>10.5</v>
      </c>
      <c r="I43" s="42">
        <v>322</v>
      </c>
      <c r="J43" s="42">
        <v>130</v>
      </c>
      <c r="K43" s="32" t="s">
        <v>39</v>
      </c>
    </row>
    <row r="44" spans="1:11" x14ac:dyDescent="0.25">
      <c r="A44" s="22" t="s">
        <v>72</v>
      </c>
      <c r="B44" s="23">
        <v>274</v>
      </c>
      <c r="C44" s="29" t="s">
        <v>8</v>
      </c>
      <c r="D44" s="30">
        <v>193.34200000000001</v>
      </c>
      <c r="E44" s="30">
        <v>193.38499999999999</v>
      </c>
      <c r="F44" s="33" t="s">
        <v>7</v>
      </c>
      <c r="G44" s="31">
        <f t="shared" si="0"/>
        <v>42.999999999977945</v>
      </c>
      <c r="H44" s="41">
        <v>10.5</v>
      </c>
      <c r="I44" s="42">
        <v>321</v>
      </c>
      <c r="J44" s="42">
        <v>130</v>
      </c>
      <c r="K44" s="32" t="s">
        <v>39</v>
      </c>
    </row>
    <row r="45" spans="1:11" x14ac:dyDescent="0.25">
      <c r="A45" s="22" t="s">
        <v>73</v>
      </c>
      <c r="B45" s="23">
        <v>274</v>
      </c>
      <c r="C45" s="29" t="s">
        <v>8</v>
      </c>
      <c r="D45" s="30">
        <v>194.13</v>
      </c>
      <c r="E45" s="30">
        <v>194.37</v>
      </c>
      <c r="F45" s="33" t="s">
        <v>7</v>
      </c>
      <c r="G45" s="31">
        <f t="shared" si="0"/>
        <v>240.00000000000909</v>
      </c>
      <c r="H45" s="41">
        <v>10</v>
      </c>
      <c r="I45" s="42">
        <v>1680</v>
      </c>
      <c r="J45" s="42">
        <v>720</v>
      </c>
      <c r="K45" s="32" t="s">
        <v>39</v>
      </c>
    </row>
    <row r="46" spans="1:11" x14ac:dyDescent="0.25">
      <c r="A46" s="22" t="s">
        <v>74</v>
      </c>
      <c r="B46" s="23">
        <v>274</v>
      </c>
      <c r="C46" s="29" t="s">
        <v>8</v>
      </c>
      <c r="D46" s="30">
        <v>194.55</v>
      </c>
      <c r="E46" s="30">
        <v>195.68</v>
      </c>
      <c r="F46" s="33" t="s">
        <v>7</v>
      </c>
      <c r="G46" s="31">
        <f t="shared" si="0"/>
        <v>1129.9999999999955</v>
      </c>
      <c r="H46" s="41">
        <v>12</v>
      </c>
      <c r="I46" s="42">
        <v>9560</v>
      </c>
      <c r="J46" s="42">
        <v>4000</v>
      </c>
      <c r="K46" s="32" t="s">
        <v>39</v>
      </c>
    </row>
    <row r="47" spans="1:11" ht="15.75" thickBot="1" x14ac:dyDescent="0.3">
      <c r="A47" s="4"/>
      <c r="B47" s="5"/>
      <c r="C47" s="4" t="s">
        <v>49</v>
      </c>
      <c r="D47" s="6"/>
      <c r="E47" s="6"/>
      <c r="F47" s="4"/>
      <c r="G47" s="7">
        <f>SUM(G6:G46)</f>
        <v>13307.000000000047</v>
      </c>
      <c r="H47" s="7"/>
      <c r="I47" s="7">
        <f>SUM(I6:I46)</f>
        <v>122558</v>
      </c>
      <c r="J47" s="7">
        <f>SUM(J6:J46)</f>
        <v>49250</v>
      </c>
      <c r="K47" s="8"/>
    </row>
    <row r="48" spans="1:11" x14ac:dyDescent="0.25">
      <c r="A48" s="22" t="s">
        <v>75</v>
      </c>
      <c r="B48" s="22">
        <v>279</v>
      </c>
      <c r="C48" s="22" t="s">
        <v>36</v>
      </c>
      <c r="D48" s="34">
        <v>6.17</v>
      </c>
      <c r="E48" s="34">
        <v>8.3849999999999998</v>
      </c>
      <c r="F48" s="22" t="s">
        <v>7</v>
      </c>
      <c r="G48" s="26">
        <f t="shared" si="0"/>
        <v>2215</v>
      </c>
      <c r="H48" s="36">
        <v>12.5</v>
      </c>
      <c r="I48" s="42">
        <v>19388</v>
      </c>
      <c r="J48" s="42">
        <v>8300</v>
      </c>
      <c r="K48" s="27" t="s">
        <v>39</v>
      </c>
    </row>
    <row r="49" spans="1:11" x14ac:dyDescent="0.25">
      <c r="A49" s="22" t="s">
        <v>76</v>
      </c>
      <c r="B49" s="29">
        <v>279</v>
      </c>
      <c r="C49" s="22" t="s">
        <v>36</v>
      </c>
      <c r="D49" s="35">
        <v>17.149999999999999</v>
      </c>
      <c r="E49" s="35">
        <v>17.271000000000001</v>
      </c>
      <c r="F49" s="29" t="s">
        <v>7</v>
      </c>
      <c r="G49" s="26">
        <f t="shared" si="0"/>
        <v>121.00000000000222</v>
      </c>
      <c r="H49" s="36">
        <v>10</v>
      </c>
      <c r="I49" s="42">
        <v>850</v>
      </c>
      <c r="J49" s="42">
        <v>360</v>
      </c>
      <c r="K49" s="27" t="s">
        <v>39</v>
      </c>
    </row>
    <row r="50" spans="1:11" x14ac:dyDescent="0.25">
      <c r="A50" s="22" t="s">
        <v>77</v>
      </c>
      <c r="B50" s="22">
        <v>279</v>
      </c>
      <c r="C50" s="22" t="s">
        <v>36</v>
      </c>
      <c r="D50" s="35">
        <v>17.283999999999999</v>
      </c>
      <c r="E50" s="35">
        <v>18.646000000000001</v>
      </c>
      <c r="F50" s="29" t="s">
        <v>7</v>
      </c>
      <c r="G50" s="26">
        <f t="shared" si="0"/>
        <v>1362.0000000000018</v>
      </c>
      <c r="H50" s="42">
        <v>7.5</v>
      </c>
      <c r="I50" s="42">
        <v>7215</v>
      </c>
      <c r="J50" s="42">
        <v>3000</v>
      </c>
      <c r="K50" s="27" t="s">
        <v>39</v>
      </c>
    </row>
    <row r="51" spans="1:11" x14ac:dyDescent="0.25">
      <c r="A51" s="22" t="s">
        <v>78</v>
      </c>
      <c r="B51" s="29">
        <v>279</v>
      </c>
      <c r="C51" s="22" t="s">
        <v>36</v>
      </c>
      <c r="D51" s="35">
        <v>18.66</v>
      </c>
      <c r="E51" s="35">
        <v>20.3</v>
      </c>
      <c r="F51" s="29" t="s">
        <v>7</v>
      </c>
      <c r="G51" s="26">
        <v>1640</v>
      </c>
      <c r="H51" s="42">
        <v>8</v>
      </c>
      <c r="I51" s="42">
        <v>9220</v>
      </c>
      <c r="J51" s="42">
        <v>3900</v>
      </c>
      <c r="K51" s="27" t="s">
        <v>39</v>
      </c>
    </row>
    <row r="52" spans="1:11" x14ac:dyDescent="0.25">
      <c r="A52" s="22" t="s">
        <v>79</v>
      </c>
      <c r="B52" s="22">
        <v>279</v>
      </c>
      <c r="C52" s="22" t="s">
        <v>36</v>
      </c>
      <c r="D52" s="35">
        <v>6.6070000000000002</v>
      </c>
      <c r="E52" s="35">
        <v>8.5299999999999994</v>
      </c>
      <c r="F52" s="29" t="s">
        <v>6</v>
      </c>
      <c r="G52" s="26">
        <f t="shared" si="0"/>
        <v>1922.9999999999991</v>
      </c>
      <c r="H52" s="36">
        <v>15</v>
      </c>
      <c r="I52" s="42">
        <v>20245</v>
      </c>
      <c r="J52" s="42">
        <v>8600</v>
      </c>
      <c r="K52" s="27" t="s">
        <v>39</v>
      </c>
    </row>
    <row r="53" spans="1:11" x14ac:dyDescent="0.25">
      <c r="A53" s="22" t="s">
        <v>80</v>
      </c>
      <c r="B53" s="29">
        <v>279</v>
      </c>
      <c r="C53" s="22" t="s">
        <v>36</v>
      </c>
      <c r="D53" s="35">
        <v>16.399000000000001</v>
      </c>
      <c r="E53" s="35">
        <v>17.277000000000001</v>
      </c>
      <c r="F53" s="29" t="s">
        <v>6</v>
      </c>
      <c r="G53" s="26">
        <f t="shared" si="0"/>
        <v>878.00000000000011</v>
      </c>
      <c r="H53" s="36">
        <v>10.5</v>
      </c>
      <c r="I53" s="42">
        <v>6469</v>
      </c>
      <c r="J53" s="42">
        <v>2750</v>
      </c>
      <c r="K53" s="27" t="s">
        <v>39</v>
      </c>
    </row>
    <row r="54" spans="1:11" x14ac:dyDescent="0.25">
      <c r="A54" s="22" t="s">
        <v>81</v>
      </c>
      <c r="B54" s="22">
        <v>279</v>
      </c>
      <c r="C54" s="22" t="s">
        <v>36</v>
      </c>
      <c r="D54" s="35">
        <v>17.297999999999998</v>
      </c>
      <c r="E54" s="35">
        <v>17.538</v>
      </c>
      <c r="F54" s="29" t="s">
        <v>6</v>
      </c>
      <c r="G54" s="26">
        <f t="shared" si="0"/>
        <v>240.00000000000199</v>
      </c>
      <c r="H54" s="42">
        <v>12</v>
      </c>
      <c r="I54" s="42">
        <v>2020</v>
      </c>
      <c r="J54" s="42">
        <v>860</v>
      </c>
      <c r="K54" s="27" t="s">
        <v>39</v>
      </c>
    </row>
    <row r="55" spans="1:11" x14ac:dyDescent="0.25">
      <c r="A55" s="22" t="s">
        <v>82</v>
      </c>
      <c r="B55" s="29">
        <v>279</v>
      </c>
      <c r="C55" s="22" t="s">
        <v>36</v>
      </c>
      <c r="D55" s="35">
        <v>18.184000000000001</v>
      </c>
      <c r="E55" s="35">
        <v>18.643999999999998</v>
      </c>
      <c r="F55" s="29" t="s">
        <v>6</v>
      </c>
      <c r="G55" s="26">
        <f t="shared" si="0"/>
        <v>459.99999999999727</v>
      </c>
      <c r="H55" s="42">
        <v>4</v>
      </c>
      <c r="I55" s="42">
        <v>1290</v>
      </c>
      <c r="J55" s="42">
        <v>550</v>
      </c>
      <c r="K55" s="27" t="s">
        <v>39</v>
      </c>
    </row>
    <row r="56" spans="1:11" x14ac:dyDescent="0.25">
      <c r="A56" s="22" t="s">
        <v>83</v>
      </c>
      <c r="B56" s="22">
        <v>279</v>
      </c>
      <c r="C56" s="22" t="s">
        <v>36</v>
      </c>
      <c r="D56" s="35">
        <v>18.663</v>
      </c>
      <c r="E56" s="35">
        <v>20.3</v>
      </c>
      <c r="F56" s="29" t="s">
        <v>6</v>
      </c>
      <c r="G56" s="26">
        <f t="shared" si="0"/>
        <v>1637.0000000000005</v>
      </c>
      <c r="H56" s="42">
        <v>12.5</v>
      </c>
      <c r="I56" s="42">
        <v>14362</v>
      </c>
      <c r="J56" s="42">
        <v>6100</v>
      </c>
      <c r="K56" s="27" t="s">
        <v>39</v>
      </c>
    </row>
    <row r="57" spans="1:11" x14ac:dyDescent="0.25">
      <c r="A57" s="1"/>
      <c r="B57" s="1"/>
      <c r="C57" s="2" t="s">
        <v>50</v>
      </c>
      <c r="D57" s="1"/>
      <c r="E57" s="1"/>
      <c r="F57" s="1"/>
      <c r="G57" s="3">
        <f>SUM(G48:G56)</f>
        <v>10476.000000000004</v>
      </c>
      <c r="H57" s="3"/>
      <c r="I57" s="3">
        <f>SUM(I48:I56)</f>
        <v>81059</v>
      </c>
      <c r="J57" s="3">
        <f>SUM(J48:J56)</f>
        <v>34420</v>
      </c>
      <c r="K57" s="3"/>
    </row>
    <row r="58" spans="1:11" x14ac:dyDescent="0.25">
      <c r="A58" s="29" t="s">
        <v>84</v>
      </c>
      <c r="B58" s="29">
        <v>283</v>
      </c>
      <c r="C58" s="29" t="s">
        <v>54</v>
      </c>
      <c r="D58" s="35">
        <v>41.5</v>
      </c>
      <c r="E58" s="29">
        <v>41.896999999999998</v>
      </c>
      <c r="F58" s="29" t="s">
        <v>6</v>
      </c>
      <c r="G58" s="26">
        <f t="shared" si="0"/>
        <v>396.99999999999847</v>
      </c>
      <c r="H58" s="42">
        <v>8</v>
      </c>
      <c r="I58" s="42">
        <v>2226</v>
      </c>
      <c r="J58" s="42">
        <v>950</v>
      </c>
      <c r="K58" s="32" t="s">
        <v>39</v>
      </c>
    </row>
    <row r="59" spans="1:11" x14ac:dyDescent="0.25">
      <c r="A59" s="29" t="s">
        <v>85</v>
      </c>
      <c r="B59" s="29">
        <v>283</v>
      </c>
      <c r="C59" s="29" t="s">
        <v>54</v>
      </c>
      <c r="D59" s="35">
        <v>42.4</v>
      </c>
      <c r="E59" s="35">
        <v>42.9</v>
      </c>
      <c r="F59" s="29" t="s">
        <v>6</v>
      </c>
      <c r="G59" s="26">
        <f t="shared" si="0"/>
        <v>500</v>
      </c>
      <c r="H59" s="42">
        <v>8</v>
      </c>
      <c r="I59" s="42">
        <v>2800</v>
      </c>
      <c r="J59" s="42">
        <v>1200</v>
      </c>
      <c r="K59" s="32" t="s">
        <v>39</v>
      </c>
    </row>
    <row r="60" spans="1:11" x14ac:dyDescent="0.25">
      <c r="A60" s="29" t="s">
        <v>86</v>
      </c>
      <c r="B60" s="29">
        <v>283</v>
      </c>
      <c r="C60" s="29" t="s">
        <v>54</v>
      </c>
      <c r="D60" s="35">
        <v>43.35</v>
      </c>
      <c r="E60" s="35">
        <v>43.9</v>
      </c>
      <c r="F60" s="29" t="s">
        <v>6</v>
      </c>
      <c r="G60" s="26">
        <f t="shared" si="0"/>
        <v>549.99999999999716</v>
      </c>
      <c r="H60" s="42">
        <v>8</v>
      </c>
      <c r="I60" s="42">
        <v>3100</v>
      </c>
      <c r="J60" s="42">
        <v>1300</v>
      </c>
      <c r="K60" s="32" t="s">
        <v>39</v>
      </c>
    </row>
    <row r="61" spans="1:11" x14ac:dyDescent="0.25">
      <c r="A61" s="29" t="s">
        <v>87</v>
      </c>
      <c r="B61" s="29">
        <v>283</v>
      </c>
      <c r="C61" s="29" t="s">
        <v>54</v>
      </c>
      <c r="D61" s="29">
        <v>50.313000000000002</v>
      </c>
      <c r="E61" s="29">
        <v>50.366</v>
      </c>
      <c r="F61" s="29" t="s">
        <v>6</v>
      </c>
      <c r="G61" s="26">
        <f t="shared" si="0"/>
        <v>52.999999999997272</v>
      </c>
      <c r="H61" s="42">
        <v>8</v>
      </c>
      <c r="I61" s="42">
        <v>294</v>
      </c>
      <c r="J61" s="42">
        <v>130</v>
      </c>
      <c r="K61" s="32" t="s">
        <v>39</v>
      </c>
    </row>
    <row r="62" spans="1:11" x14ac:dyDescent="0.25">
      <c r="A62" s="29" t="s">
        <v>88</v>
      </c>
      <c r="B62" s="29">
        <v>283</v>
      </c>
      <c r="C62" s="29" t="s">
        <v>54</v>
      </c>
      <c r="D62" s="35">
        <v>41.3</v>
      </c>
      <c r="E62" s="35">
        <v>44</v>
      </c>
      <c r="F62" s="29" t="s">
        <v>7</v>
      </c>
      <c r="G62" s="26">
        <f t="shared" si="0"/>
        <v>2700.0000000000027</v>
      </c>
      <c r="H62" s="42">
        <v>7</v>
      </c>
      <c r="I62" s="42">
        <v>13300</v>
      </c>
      <c r="J62" s="42">
        <v>5600</v>
      </c>
      <c r="K62" s="32" t="s">
        <v>39</v>
      </c>
    </row>
    <row r="63" spans="1:11" x14ac:dyDescent="0.25">
      <c r="A63" s="1"/>
      <c r="B63" s="1"/>
      <c r="C63" s="2" t="s">
        <v>51</v>
      </c>
      <c r="D63" s="1"/>
      <c r="E63" s="1"/>
      <c r="F63" s="1"/>
      <c r="G63" s="14">
        <f>SUM(G58:G62)</f>
        <v>4199.9999999999955</v>
      </c>
      <c r="H63" s="14"/>
      <c r="I63" s="14">
        <f>SUM(I58:I62)</f>
        <v>21720</v>
      </c>
      <c r="J63" s="14">
        <f>SUM(J58:J62)</f>
        <v>9180</v>
      </c>
      <c r="K63" s="3"/>
    </row>
    <row r="64" spans="1:11" ht="30" x14ac:dyDescent="0.25">
      <c r="A64" s="29" t="s">
        <v>89</v>
      </c>
      <c r="B64" s="29">
        <v>311</v>
      </c>
      <c r="C64" s="37" t="s">
        <v>48</v>
      </c>
      <c r="D64" s="35">
        <v>15.48</v>
      </c>
      <c r="E64" s="35">
        <v>16.78</v>
      </c>
      <c r="F64" s="29" t="s">
        <v>7</v>
      </c>
      <c r="G64" s="26">
        <f t="shared" si="0"/>
        <v>1300.0000000000007</v>
      </c>
      <c r="H64" s="42">
        <v>8.5</v>
      </c>
      <c r="I64" s="42">
        <v>7750</v>
      </c>
      <c r="J64" s="42">
        <v>3300</v>
      </c>
      <c r="K64" s="32" t="s">
        <v>39</v>
      </c>
    </row>
    <row r="65" spans="1:11" ht="30" x14ac:dyDescent="0.25">
      <c r="A65" s="29" t="s">
        <v>90</v>
      </c>
      <c r="B65" s="29">
        <v>311</v>
      </c>
      <c r="C65" s="37" t="s">
        <v>48</v>
      </c>
      <c r="D65" s="35">
        <v>17.84</v>
      </c>
      <c r="E65" s="35">
        <v>17.899999999999999</v>
      </c>
      <c r="F65" s="29" t="s">
        <v>7</v>
      </c>
      <c r="G65" s="26">
        <f t="shared" si="0"/>
        <v>59.999999999998721</v>
      </c>
      <c r="H65" s="42">
        <v>10</v>
      </c>
      <c r="I65" s="42">
        <v>420</v>
      </c>
      <c r="J65" s="42">
        <v>180</v>
      </c>
      <c r="K65" s="32" t="s">
        <v>39</v>
      </c>
    </row>
    <row r="66" spans="1:11" ht="30" x14ac:dyDescent="0.25">
      <c r="A66" s="29" t="s">
        <v>53</v>
      </c>
      <c r="B66" s="29">
        <v>311</v>
      </c>
      <c r="C66" s="37" t="s">
        <v>48</v>
      </c>
      <c r="D66" s="35">
        <v>18.86</v>
      </c>
      <c r="E66" s="35">
        <v>22.085000000000001</v>
      </c>
      <c r="F66" s="29" t="s">
        <v>7</v>
      </c>
      <c r="G66" s="26">
        <f t="shared" si="0"/>
        <v>3225.0000000000014</v>
      </c>
      <c r="H66" s="42">
        <v>14.5</v>
      </c>
      <c r="I66" s="42">
        <v>32763</v>
      </c>
      <c r="J66" s="42">
        <v>14000</v>
      </c>
      <c r="K66" s="32" t="s">
        <v>39</v>
      </c>
    </row>
    <row r="67" spans="1:11" ht="30" x14ac:dyDescent="0.25">
      <c r="A67" s="29" t="s">
        <v>59</v>
      </c>
      <c r="B67" s="29">
        <v>311</v>
      </c>
      <c r="C67" s="37" t="s">
        <v>48</v>
      </c>
      <c r="D67" s="35">
        <v>17.73</v>
      </c>
      <c r="E67" s="35">
        <v>17.940000000000001</v>
      </c>
      <c r="F67" s="29" t="s">
        <v>6</v>
      </c>
      <c r="G67" s="26">
        <f t="shared" si="0"/>
        <v>210.00000000000085</v>
      </c>
      <c r="H67" s="42">
        <v>13</v>
      </c>
      <c r="I67" s="42">
        <v>1910</v>
      </c>
      <c r="J67" s="42">
        <v>820</v>
      </c>
      <c r="K67" s="32" t="s">
        <v>39</v>
      </c>
    </row>
    <row r="68" spans="1:11" ht="30" x14ac:dyDescent="0.25">
      <c r="A68" s="29" t="s">
        <v>60</v>
      </c>
      <c r="B68" s="29">
        <v>311</v>
      </c>
      <c r="C68" s="37" t="s">
        <v>48</v>
      </c>
      <c r="D68" s="35">
        <v>18</v>
      </c>
      <c r="E68" s="35">
        <v>18.149999999999999</v>
      </c>
      <c r="F68" s="29" t="s">
        <v>6</v>
      </c>
      <c r="G68" s="26">
        <f t="shared" si="0"/>
        <v>149.99999999999858</v>
      </c>
      <c r="H68" s="42">
        <v>12</v>
      </c>
      <c r="I68" s="42">
        <v>1260</v>
      </c>
      <c r="J68" s="42">
        <v>540</v>
      </c>
      <c r="K68" s="32" t="s">
        <v>39</v>
      </c>
    </row>
    <row r="69" spans="1:11" ht="30" x14ac:dyDescent="0.25">
      <c r="A69" s="29" t="s">
        <v>61</v>
      </c>
      <c r="B69" s="29">
        <v>311</v>
      </c>
      <c r="C69" s="37" t="s">
        <v>48</v>
      </c>
      <c r="D69" s="35">
        <v>19.13</v>
      </c>
      <c r="E69" s="35">
        <v>19.68</v>
      </c>
      <c r="F69" s="29" t="s">
        <v>6</v>
      </c>
      <c r="G69" s="26">
        <f t="shared" si="0"/>
        <v>550.00000000000068</v>
      </c>
      <c r="H69" s="42">
        <v>7.5</v>
      </c>
      <c r="I69" s="42">
        <v>2875</v>
      </c>
      <c r="J69" s="42">
        <v>1250</v>
      </c>
      <c r="K69" s="32" t="s">
        <v>39</v>
      </c>
    </row>
    <row r="70" spans="1:11" ht="30" x14ac:dyDescent="0.25">
      <c r="A70" s="29" t="s">
        <v>62</v>
      </c>
      <c r="B70" s="29">
        <v>311</v>
      </c>
      <c r="C70" s="37" t="s">
        <v>48</v>
      </c>
      <c r="D70" s="35">
        <v>19.899999999999999</v>
      </c>
      <c r="E70" s="35">
        <v>20.145</v>
      </c>
      <c r="F70" s="29" t="s">
        <v>6</v>
      </c>
      <c r="G70" s="26">
        <f t="shared" si="0"/>
        <v>245.00000000000099</v>
      </c>
      <c r="H70" s="42">
        <v>14</v>
      </c>
      <c r="I70" s="42">
        <v>2430</v>
      </c>
      <c r="J70" s="42">
        <v>1000</v>
      </c>
      <c r="K70" s="32" t="s">
        <v>39</v>
      </c>
    </row>
    <row r="71" spans="1:11" ht="30" x14ac:dyDescent="0.25">
      <c r="A71" s="29" t="s">
        <v>63</v>
      </c>
      <c r="B71" s="29">
        <v>311</v>
      </c>
      <c r="C71" s="37" t="s">
        <v>48</v>
      </c>
      <c r="D71" s="35">
        <v>21.465</v>
      </c>
      <c r="E71" s="35">
        <v>21.95</v>
      </c>
      <c r="F71" s="29" t="s">
        <v>6</v>
      </c>
      <c r="G71" s="26">
        <f t="shared" si="0"/>
        <v>484.99999999999943</v>
      </c>
      <c r="H71" s="42">
        <v>14.5</v>
      </c>
      <c r="I71" s="42">
        <v>4932</v>
      </c>
      <c r="J71" s="42">
        <v>2100</v>
      </c>
      <c r="K71" s="32" t="s">
        <v>39</v>
      </c>
    </row>
    <row r="72" spans="1:11" x14ac:dyDescent="0.25">
      <c r="A72" s="1"/>
      <c r="B72" s="1"/>
      <c r="C72" s="9" t="s">
        <v>52</v>
      </c>
      <c r="D72" s="10"/>
      <c r="E72" s="10"/>
      <c r="F72" s="1"/>
      <c r="G72" s="3">
        <f>SUM(G66:G71)</f>
        <v>4865.0000000000018</v>
      </c>
      <c r="H72" s="3"/>
      <c r="I72" s="3">
        <f>SUM(I64:I71)</f>
        <v>54340</v>
      </c>
      <c r="J72" s="3">
        <f>SUM(J64:J71)</f>
        <v>23190</v>
      </c>
      <c r="K72" s="3"/>
    </row>
    <row r="73" spans="1:11" x14ac:dyDescent="0.25">
      <c r="A73" s="29" t="s">
        <v>64</v>
      </c>
      <c r="B73" s="29">
        <v>779</v>
      </c>
      <c r="C73" s="37" t="s">
        <v>55</v>
      </c>
      <c r="D73" s="35">
        <v>2.3E-2</v>
      </c>
      <c r="E73" s="35">
        <v>0.94</v>
      </c>
      <c r="F73" s="29" t="s">
        <v>7</v>
      </c>
      <c r="G73" s="26">
        <f t="shared" si="0"/>
        <v>916.99999999999989</v>
      </c>
      <c r="H73" s="42">
        <v>8</v>
      </c>
      <c r="I73" s="42">
        <v>5136</v>
      </c>
      <c r="J73" s="42">
        <v>2200</v>
      </c>
      <c r="K73" s="32" t="s">
        <v>39</v>
      </c>
    </row>
    <row r="74" spans="1:11" x14ac:dyDescent="0.25">
      <c r="A74" s="29" t="s">
        <v>65</v>
      </c>
      <c r="B74" s="29">
        <v>779</v>
      </c>
      <c r="C74" s="37" t="s">
        <v>55</v>
      </c>
      <c r="D74" s="35">
        <v>0.47699999999999998</v>
      </c>
      <c r="E74" s="35">
        <v>0.82699999999999996</v>
      </c>
      <c r="F74" s="29" t="s">
        <v>6</v>
      </c>
      <c r="G74" s="31">
        <f t="shared" si="0"/>
        <v>350</v>
      </c>
      <c r="H74" s="42">
        <v>8</v>
      </c>
      <c r="I74" s="42">
        <v>1950</v>
      </c>
      <c r="J74" s="42">
        <v>850</v>
      </c>
      <c r="K74" s="32" t="s">
        <v>39</v>
      </c>
    </row>
    <row r="75" spans="1:11" x14ac:dyDescent="0.25">
      <c r="A75" s="17"/>
      <c r="B75" s="17"/>
      <c r="C75" s="19" t="s">
        <v>56</v>
      </c>
      <c r="D75" s="20"/>
      <c r="E75" s="20"/>
      <c r="F75" s="17"/>
      <c r="G75" s="18">
        <f>SUM(G73:G74)</f>
        <v>1267</v>
      </c>
      <c r="H75" s="18"/>
      <c r="I75" s="18">
        <f>SUM(I73:I74)</f>
        <v>7086</v>
      </c>
      <c r="J75" s="18">
        <f>SUM(J73:J74)</f>
        <v>3050</v>
      </c>
      <c r="K75" s="18"/>
    </row>
    <row r="76" spans="1:11" ht="15.75" thickBot="1" x14ac:dyDescent="0.3">
      <c r="A76" s="15"/>
      <c r="B76" s="15"/>
      <c r="C76" s="16" t="s">
        <v>37</v>
      </c>
      <c r="D76" s="15"/>
      <c r="E76" s="15"/>
      <c r="F76" s="38"/>
      <c r="G76" s="40">
        <f>G47+G57+G63+G72+G75</f>
        <v>34115.000000000051</v>
      </c>
      <c r="H76" s="40"/>
      <c r="I76" s="40">
        <f>I47+I57+I63+I72+I75</f>
        <v>286763</v>
      </c>
      <c r="J76" s="40">
        <f t="shared" ref="J76" si="1">J47+J57+J63+J72+J75</f>
        <v>119090</v>
      </c>
      <c r="K76" s="39"/>
    </row>
  </sheetData>
  <mergeCells count="1">
    <mergeCell ref="A2:K3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Powierzchnia traw, krzewów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Kozdrowski Janusz</dc:creator>
  <cp:lastModifiedBy>Sułkowska Iwona</cp:lastModifiedBy>
  <cp:lastPrinted>2022-11-03T11:48:55Z</cp:lastPrinted>
  <dcterms:created xsi:type="dcterms:W3CDTF">2018-03-06T08:00:18Z</dcterms:created>
  <dcterms:modified xsi:type="dcterms:W3CDTF">2025-05-12T12:30:08Z</dcterms:modified>
</cp:coreProperties>
</file>