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328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LK078866\Desktop\2024 MARTA\29. Dostawa odzieży roboczej i ochronnej dla potrzeb Zakładu Linii Kolejowych w Opolu\SWZ\"/>
    </mc:Choice>
  </mc:AlternateContent>
  <xr:revisionPtr revIDLastSave="0" documentId="13_ncr:1_{DCA12AAA-1F4D-48E5-8E42-F3F977FF87AD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Zał. nr 2" sheetId="2" r:id="rId1"/>
  </sheets>
  <definedNames>
    <definedName name="_xlnm._FilterDatabase" localSheetId="0" hidden="1">'Zał. nr 2'!$C$1:$C$44</definedName>
    <definedName name="_xlnm.Print_Titles" localSheetId="0">'Zał. nr 2'!$5:$8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10" i="2" l="1"/>
  <c r="G11" i="2"/>
  <c r="G12" i="2"/>
  <c r="G13" i="2"/>
  <c r="G14" i="2"/>
  <c r="G15" i="2"/>
  <c r="G16" i="2"/>
  <c r="G17" i="2"/>
  <c r="G18" i="2"/>
  <c r="G19" i="2"/>
  <c r="H19" i="2" s="1"/>
  <c r="I19" i="2" s="1"/>
  <c r="G20" i="2"/>
  <c r="H20" i="2" s="1"/>
  <c r="I20" i="2" s="1"/>
  <c r="G21" i="2"/>
  <c r="H21" i="2" s="1"/>
  <c r="I21" i="2" s="1"/>
  <c r="G22" i="2"/>
  <c r="H22" i="2" s="1"/>
  <c r="I22" i="2" s="1"/>
  <c r="G23" i="2"/>
  <c r="H23" i="2" s="1"/>
  <c r="I23" i="2" s="1"/>
  <c r="G24" i="2"/>
  <c r="H24" i="2" s="1"/>
  <c r="I24" i="2" s="1"/>
  <c r="G25" i="2"/>
  <c r="H25" i="2" s="1"/>
  <c r="I25" i="2" s="1"/>
  <c r="G26" i="2"/>
  <c r="H26" i="2" s="1"/>
  <c r="I26" i="2" s="1"/>
  <c r="G27" i="2"/>
  <c r="H27" i="2" s="1"/>
  <c r="I27" i="2" s="1"/>
  <c r="G28" i="2"/>
  <c r="H28" i="2" s="1"/>
  <c r="I28" i="2" s="1"/>
  <c r="G29" i="2"/>
  <c r="H29" i="2" s="1"/>
  <c r="I29" i="2" s="1"/>
  <c r="G30" i="2"/>
  <c r="H30" i="2" s="1"/>
  <c r="I30" i="2" s="1"/>
  <c r="G31" i="2"/>
  <c r="H31" i="2" s="1"/>
  <c r="I31" i="2" s="1"/>
  <c r="G32" i="2"/>
  <c r="H32" i="2" s="1"/>
  <c r="I32" i="2" s="1"/>
  <c r="G33" i="2"/>
  <c r="G34" i="2"/>
  <c r="H34" i="2" s="1"/>
  <c r="I34" i="2" s="1"/>
  <c r="G35" i="2"/>
  <c r="H35" i="2" s="1"/>
  <c r="I35" i="2" s="1"/>
  <c r="G36" i="2"/>
  <c r="H36" i="2" s="1"/>
  <c r="I36" i="2" s="1"/>
  <c r="G37" i="2"/>
  <c r="H37" i="2" s="1"/>
  <c r="I37" i="2" s="1"/>
  <c r="G38" i="2"/>
  <c r="H38" i="2" s="1"/>
  <c r="I38" i="2" s="1"/>
  <c r="G39" i="2"/>
  <c r="H39" i="2" s="1"/>
  <c r="I39" i="2" s="1"/>
  <c r="G40" i="2"/>
  <c r="H40" i="2" s="1"/>
  <c r="I40" i="2" s="1"/>
  <c r="G41" i="2"/>
  <c r="H41" i="2" s="1"/>
  <c r="I41" i="2" s="1"/>
  <c r="G42" i="2"/>
  <c r="H42" i="2" s="1"/>
  <c r="I42" i="2" s="1"/>
  <c r="G43" i="2"/>
  <c r="H43" i="2" s="1"/>
  <c r="I43" i="2" s="1"/>
  <c r="G9" i="2"/>
  <c r="H33" i="2" l="1"/>
  <c r="I33" i="2" s="1"/>
  <c r="G44" i="2"/>
  <c r="H44" i="2" s="1"/>
  <c r="I44" i="2" s="1"/>
  <c r="H13" i="2"/>
  <c r="I13" i="2" s="1"/>
  <c r="H16" i="2"/>
  <c r="H17" i="2"/>
  <c r="I17" i="2" s="1"/>
  <c r="H18" i="2"/>
  <c r="I18" i="2" s="1"/>
  <c r="I16" i="2" l="1"/>
  <c r="H15" i="2"/>
  <c r="I15" i="2" s="1"/>
  <c r="H14" i="2"/>
  <c r="I14" i="2" s="1"/>
  <c r="H12" i="2"/>
  <c r="I12" i="2" s="1"/>
  <c r="H11" i="2"/>
  <c r="I11" i="2" s="1"/>
  <c r="H10" i="2" l="1"/>
  <c r="I10" i="2" s="1"/>
  <c r="G45" i="2" l="1"/>
  <c r="H9" i="2"/>
  <c r="I9" i="2" s="1"/>
  <c r="H45" i="2" l="1"/>
  <c r="H46" i="2" s="1"/>
  <c r="G46" i="2"/>
  <c r="I45" i="2" l="1"/>
  <c r="I46" i="2" s="1"/>
</calcChain>
</file>

<file path=xl/sharedStrings.xml><?xml version="1.0" encoding="utf-8"?>
<sst xmlns="http://schemas.openxmlformats.org/spreadsheetml/2006/main" count="124" uniqueCount="90">
  <si>
    <t>Lp.</t>
  </si>
  <si>
    <t>JM</t>
  </si>
  <si>
    <t>Wartość brutto                     (w zł)</t>
  </si>
  <si>
    <t>Podatek VAT                     (w zł)</t>
  </si>
  <si>
    <t>CAŁKOWITA WARTOŚĆ (DOSTAWY PODSTAWOWE ORAZ DOSTAWY OPCJONALNE)</t>
  </si>
  <si>
    <t xml:space="preserve">WARTOŚĆ DOSTAW PODSTAWOWYCH </t>
  </si>
  <si>
    <t>INDEKS ZAMAWIAJĄCEGO</t>
  </si>
  <si>
    <t>NAZWA ASORTYMENTU</t>
  </si>
  <si>
    <t>Ilość  zamówienia podstawowego</t>
  </si>
  <si>
    <t>Wartość netto                  (w zł)</t>
  </si>
  <si>
    <t>WARTOŚĆ DOSTAW OPCJONALNYCH 20%</t>
  </si>
  <si>
    <t>Cena         jednostkowa netto          (w zł)</t>
  </si>
  <si>
    <t>FARTUCH ROBOCZY DRELICHOWY DAMSKI</t>
  </si>
  <si>
    <t>FARTUCH ROBOCZY DRELICHOWY MĘSKI</t>
  </si>
  <si>
    <t>CZAPKA ZIMOWA OCHRONNA GRANATOWA</t>
  </si>
  <si>
    <t>7.1</t>
  </si>
  <si>
    <t>7.2</t>
  </si>
  <si>
    <t>SZT</t>
  </si>
  <si>
    <t xml:space="preserve">ZESTAWIENIE ASORTYMENTOWO-ILOŚCIOWE </t>
  </si>
  <si>
    <t>UBRANIE WODOODPORNE</t>
  </si>
  <si>
    <t>KPL</t>
  </si>
  <si>
    <t>KURTKA PRZECIWDESZCZOWA</t>
  </si>
  <si>
    <t>CZAPKA ZIMOWA OCHRONNA POMARAŃCZOWA</t>
  </si>
  <si>
    <t>KAMIZELKA OSTRZEGAWCZA</t>
  </si>
  <si>
    <t>UBRANIE OLEJO-KWASOODPORNE</t>
  </si>
  <si>
    <t>BIELIZNA TERMOAKTYWNA -LEGINSY</t>
  </si>
  <si>
    <t>BIELIZNA TERMOAKTYWNA-PODKOSZULEK</t>
  </si>
  <si>
    <t>NARZUTKA OSTRZEGAWCZA</t>
  </si>
  <si>
    <t>BLUZA ANTYPRZECIĘCIOWA</t>
  </si>
  <si>
    <t>NOGAWICE ANTYPRZECIĘCIOWE</t>
  </si>
  <si>
    <t>KOMBINEZON OCHRONNY JEDNORAZOWY</t>
  </si>
  <si>
    <t>PÓŁMASKA FILTRUJĄCA</t>
  </si>
  <si>
    <t>KAMIZELKA OSTRZEGAWCZA z napisem "KOMISJA"</t>
  </si>
  <si>
    <t>2184-292-260</t>
  </si>
  <si>
    <t>2184-292-261</t>
  </si>
  <si>
    <t>2184-292-267</t>
  </si>
  <si>
    <t>2184-292-263</t>
  </si>
  <si>
    <t>2184-292-264</t>
  </si>
  <si>
    <t>2184-292-270</t>
  </si>
  <si>
    <t>2184-211-121</t>
  </si>
  <si>
    <t>2184-211-112</t>
  </si>
  <si>
    <t>2186-529-384</t>
  </si>
  <si>
    <t>2184-521-019</t>
  </si>
  <si>
    <t>2184-231-029</t>
  </si>
  <si>
    <t>2184-241-054</t>
  </si>
  <si>
    <t>2184-241-027</t>
  </si>
  <si>
    <t>2184-231-109</t>
  </si>
  <si>
    <t>2184-241-081</t>
  </si>
  <si>
    <t>2184-241-107</t>
  </si>
  <si>
    <t>2184-149-565</t>
  </si>
  <si>
    <t>2185-419-020</t>
  </si>
  <si>
    <t>2186-292-222</t>
  </si>
  <si>
    <t>2185-211-011</t>
  </si>
  <si>
    <t>2186-531-628</t>
  </si>
  <si>
    <t>2186-521-844</t>
  </si>
  <si>
    <t>2185-491-110</t>
  </si>
  <si>
    <t>2185-591-510</t>
  </si>
  <si>
    <t>2185-449-024</t>
  </si>
  <si>
    <t>2114-971-020</t>
  </si>
  <si>
    <t>2014-951-053</t>
  </si>
  <si>
    <t>2184-291-017</t>
  </si>
  <si>
    <t>2185-599-095</t>
  </si>
  <si>
    <t>2276-410-133</t>
  </si>
  <si>
    <t>2185-599-503</t>
  </si>
  <si>
    <t>2185-699-209</t>
  </si>
  <si>
    <t>2185-771-200</t>
  </si>
  <si>
    <t>2029-999-028</t>
  </si>
  <si>
    <t>Sporządziła:</t>
  </si>
  <si>
    <t>Jolanta Pryt</t>
  </si>
  <si>
    <t>24.10.2024r.</t>
  </si>
  <si>
    <t>BLUZA ROBOCZA GRANATOWA</t>
  </si>
  <si>
    <t>SPODNIE ROBOCZE  TYP SZWEDZKI GRANATOWE</t>
  </si>
  <si>
    <t>SPODNIE ROBOCZE STANDARDOWE GRANATOWE</t>
  </si>
  <si>
    <t>BLUZA OCHRONNA OCIEPLANA GRANATOWA</t>
  </si>
  <si>
    <t>SPODNIE OCHRONNE TYP SZWEDZKI OCIEPLONE GRANATOWE</t>
  </si>
  <si>
    <t>SPODNIE OCHRONNE OCIEPLANE  STANDARDOWE GRANATOWE</t>
  </si>
  <si>
    <t>CZAPKA ROBOCZA GRANATOWA Z DASZKIEM</t>
  </si>
  <si>
    <t xml:space="preserve">BLUZA ROBOCZA Z ELEMENTAMI ODBLASKOWYMI  POMARAŃCZOWA </t>
  </si>
  <si>
    <t xml:space="preserve">SPODNIE ROBOCZE TYP SZWEDZKI Z ELEMENTAMI ODBLASKOWYMI  POMARAŃCZOWE     </t>
  </si>
  <si>
    <t xml:space="preserve">SPODNIE ROBOCZE STANDARDOWE Z ELEMENTAMI ODBLASKOWYMI  POMARAŃCZOWE </t>
  </si>
  <si>
    <t>BLUZA  OCIEPLONA Z ELEMENTAMI ODBLASKOWYMI POMARAŃCZOWA</t>
  </si>
  <si>
    <t xml:space="preserve">SPODNIE  OCIEPLONE TYP SZWEDZKI Z ELEMENTAMI ODBLASKOWYMI   POMARAŃCZOWE </t>
  </si>
  <si>
    <t xml:space="preserve">SPODNIE OCIEPLONE STANDARDOWE Z ELEMENTAMI ODBLASKOWYMI  POMARAŃCZOWE </t>
  </si>
  <si>
    <t>KURTKA OCIEPLANA  KRYTA TKANINĄ WODOODPORNĄ POMARAŃCZOWA</t>
  </si>
  <si>
    <t>KOSZULKA OSTRZEGAWCZA TERMOAKTYWNA LETNIA Z DŁUGIM RĘKAWEM POMARAŃCZOWA</t>
  </si>
  <si>
    <t>CZAPKA ROBOCZA POMARAŃCZOWA Z DASZKIEM</t>
  </si>
  <si>
    <t>UBRANIE ROBOCZE NIEPALNE DLA SPAWACZA POMARAŃCZOWE</t>
  </si>
  <si>
    <t>FARTUCH SPAWALNICZY ZE SKÓRY NATURALNEJ</t>
  </si>
  <si>
    <t xml:space="preserve">KOSZULA FLANELOWA </t>
  </si>
  <si>
    <t>Załącznik nr 3 do Umowy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</si>
</sst>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zł&quot;_-;\-* #,##0.00\ &quot;zł&quot;_-;_-* &quot;-&quot;??\ &quot;zł&quot;_-;_-@_-"/>
    <numFmt numFmtId="164" formatCode="#,##0.00\ &quot;zł&quot;"/>
  </numFmts>
  <fonts count="6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name val="Arial"/>
      <family val="2"/>
      <charset val="238"/>
    </font>
    <font>
      <sz val="1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8" tint="0.59999389629810485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39">
    <xf numFmtId="0" fontId="0" fillId="0" borderId="0" xfId="0"/>
    <xf numFmtId="0" fontId="2" fillId="2" borderId="0" xfId="0" applyFont="1" applyFill="1" applyAlignment="1">
      <alignment vertical="center" wrapText="1"/>
    </xf>
    <xf numFmtId="0" fontId="3" fillId="2" borderId="0" xfId="0" applyFont="1" applyFill="1" applyAlignment="1">
      <alignment vertical="center"/>
    </xf>
    <xf numFmtId="0" fontId="3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2" fillId="2" borderId="0" xfId="0" applyFont="1" applyFill="1" applyAlignment="1">
      <alignment vertical="center"/>
    </xf>
    <xf numFmtId="0" fontId="4" fillId="3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5" fillId="2" borderId="1" xfId="0" applyNumberFormat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164" fontId="3" fillId="2" borderId="1" xfId="0" applyNumberFormat="1" applyFont="1" applyFill="1" applyBorder="1" applyAlignment="1">
      <alignment vertical="center"/>
    </xf>
    <xf numFmtId="0" fontId="3" fillId="0" borderId="1" xfId="0" applyFont="1" applyBorder="1" applyAlignment="1">
      <alignment horizontal="center" vertical="center"/>
    </xf>
    <xf numFmtId="164" fontId="2" fillId="2" borderId="1" xfId="0" applyNumberFormat="1" applyFont="1" applyFill="1" applyBorder="1" applyAlignment="1">
      <alignment vertical="center"/>
    </xf>
    <xf numFmtId="0" fontId="2" fillId="2" borderId="0" xfId="0" applyFont="1" applyFill="1" applyAlignment="1">
      <alignment horizontal="left" vertical="center"/>
    </xf>
    <xf numFmtId="0" fontId="3" fillId="2" borderId="0" xfId="0" applyFont="1" applyFill="1" applyAlignment="1">
      <alignment horizontal="center" vertical="center"/>
    </xf>
    <xf numFmtId="49" fontId="3" fillId="2" borderId="0" xfId="1" applyNumberFormat="1" applyFont="1" applyFill="1" applyAlignment="1">
      <alignment vertical="center"/>
    </xf>
    <xf numFmtId="49" fontId="2" fillId="2" borderId="0" xfId="1" applyNumberFormat="1" applyFont="1" applyFill="1" applyBorder="1" applyAlignment="1">
      <alignment horizontal="center" vertical="center"/>
    </xf>
    <xf numFmtId="164" fontId="2" fillId="2" borderId="0" xfId="0" applyNumberFormat="1" applyFont="1" applyFill="1" applyBorder="1" applyAlignment="1">
      <alignment vertical="center"/>
    </xf>
    <xf numFmtId="0" fontId="3" fillId="0" borderId="3" xfId="0" applyFont="1" applyBorder="1" applyAlignment="1">
      <alignment horizontal="left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2" fillId="2" borderId="1" xfId="0" applyFont="1" applyFill="1" applyBorder="1" applyAlignment="1">
      <alignment horizontal="center" vertical="center"/>
    </xf>
    <xf numFmtId="49" fontId="2" fillId="2" borderId="1" xfId="1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NumberFormat="1" applyFont="1" applyFill="1" applyBorder="1" applyAlignment="1">
      <alignment horizontal="center"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4" fillId="2" borderId="4" xfId="0" applyNumberFormat="1" applyFont="1" applyFill="1" applyBorder="1" applyAlignment="1">
      <alignment horizontal="center" vertical="center" wrapText="1"/>
    </xf>
    <xf numFmtId="0" fontId="4" fillId="2" borderId="5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Walutowy" xfId="1" builtinId="4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50"/>
  <sheetViews>
    <sheetView tabSelected="1" zoomScale="80" zoomScaleNormal="80" workbookViewId="0">
      <selection activeCell="F1" sqref="F1:I1"/>
    </sheetView>
  </sheetViews>
  <sheetFormatPr defaultRowHeight="14.25" x14ac:dyDescent="0.25"/>
  <cols>
    <col min="1" max="1" width="5.7109375" style="16" customWidth="1"/>
    <col min="2" max="2" width="20.28515625" style="16" customWidth="1"/>
    <col min="3" max="3" width="61.5703125" style="2" customWidth="1"/>
    <col min="4" max="4" width="10.28515625" style="16" customWidth="1"/>
    <col min="5" max="5" width="19.5703125" style="2" customWidth="1"/>
    <col min="6" max="9" width="20.7109375" style="2" customWidth="1"/>
    <col min="10" max="16384" width="9.140625" style="2"/>
  </cols>
  <sheetData>
    <row r="1" spans="1:9" ht="15" customHeight="1" x14ac:dyDescent="0.25">
      <c r="A1" s="1"/>
      <c r="B1" s="1"/>
      <c r="C1" s="1"/>
      <c r="D1" s="1"/>
      <c r="E1" s="1"/>
      <c r="F1" s="27" t="s">
        <v>89</v>
      </c>
      <c r="G1" s="27"/>
      <c r="H1" s="27"/>
      <c r="I1" s="27"/>
    </row>
    <row r="2" spans="1:9" ht="15" customHeight="1" x14ac:dyDescent="0.25">
      <c r="A2" s="1"/>
      <c r="B2" s="1"/>
      <c r="C2" s="1"/>
      <c r="D2" s="1"/>
      <c r="E2" s="1"/>
      <c r="F2" s="3"/>
      <c r="G2" s="3"/>
      <c r="H2" s="3"/>
      <c r="I2" s="3"/>
    </row>
    <row r="3" spans="1:9" ht="15" x14ac:dyDescent="0.25">
      <c r="A3" s="28" t="s">
        <v>18</v>
      </c>
      <c r="B3" s="28"/>
      <c r="C3" s="28"/>
      <c r="D3" s="28"/>
      <c r="E3" s="28"/>
      <c r="F3" s="28"/>
      <c r="G3" s="28"/>
      <c r="H3" s="28"/>
      <c r="I3" s="28"/>
    </row>
    <row r="4" spans="1:9" ht="15" x14ac:dyDescent="0.25">
      <c r="A4" s="4"/>
      <c r="B4" s="4"/>
      <c r="C4" s="4"/>
      <c r="D4" s="4"/>
      <c r="E4" s="4"/>
      <c r="F4" s="4"/>
      <c r="G4" s="4"/>
      <c r="H4" s="4"/>
      <c r="I4" s="4"/>
    </row>
    <row r="5" spans="1:9" s="5" customFormat="1" ht="12.75" customHeight="1" x14ac:dyDescent="0.25">
      <c r="A5" s="30" t="s">
        <v>0</v>
      </c>
      <c r="B5" s="36" t="s">
        <v>6</v>
      </c>
      <c r="C5" s="29" t="s">
        <v>7</v>
      </c>
      <c r="D5" s="29" t="s">
        <v>1</v>
      </c>
      <c r="E5" s="29" t="s">
        <v>8</v>
      </c>
      <c r="F5" s="31" t="s">
        <v>11</v>
      </c>
      <c r="G5" s="32" t="s">
        <v>9</v>
      </c>
      <c r="H5" s="33" t="s">
        <v>3</v>
      </c>
      <c r="I5" s="33" t="s">
        <v>2</v>
      </c>
    </row>
    <row r="6" spans="1:9" x14ac:dyDescent="0.25">
      <c r="A6" s="30"/>
      <c r="B6" s="37"/>
      <c r="C6" s="29"/>
      <c r="D6" s="29"/>
      <c r="E6" s="29"/>
      <c r="F6" s="31"/>
      <c r="G6" s="32"/>
      <c r="H6" s="34"/>
      <c r="I6" s="34"/>
    </row>
    <row r="7" spans="1:9" ht="32.25" customHeight="1" x14ac:dyDescent="0.25">
      <c r="A7" s="30"/>
      <c r="B7" s="38"/>
      <c r="C7" s="29"/>
      <c r="D7" s="29"/>
      <c r="E7" s="29"/>
      <c r="F7" s="31"/>
      <c r="G7" s="32"/>
      <c r="H7" s="35"/>
      <c r="I7" s="35"/>
    </row>
    <row r="8" spans="1:9" ht="15" x14ac:dyDescent="0.25">
      <c r="A8" s="6">
        <v>1</v>
      </c>
      <c r="B8" s="6">
        <v>2</v>
      </c>
      <c r="C8" s="7">
        <v>3</v>
      </c>
      <c r="D8" s="7">
        <v>4</v>
      </c>
      <c r="E8" s="7">
        <v>5</v>
      </c>
      <c r="F8" s="8">
        <v>6</v>
      </c>
      <c r="G8" s="8">
        <v>7</v>
      </c>
      <c r="H8" s="8">
        <v>8</v>
      </c>
      <c r="I8" s="8">
        <v>9</v>
      </c>
    </row>
    <row r="9" spans="1:9" ht="35.1" customHeight="1" x14ac:dyDescent="0.25">
      <c r="A9" s="9">
        <v>1</v>
      </c>
      <c r="B9" s="9" t="s">
        <v>33</v>
      </c>
      <c r="C9" s="20" t="s">
        <v>70</v>
      </c>
      <c r="D9" s="11" t="s">
        <v>17</v>
      </c>
      <c r="E9" s="21">
        <v>5</v>
      </c>
      <c r="F9" s="12"/>
      <c r="G9" s="12">
        <f>E9*F9</f>
        <v>0</v>
      </c>
      <c r="H9" s="12">
        <f>G9*23%</f>
        <v>0</v>
      </c>
      <c r="I9" s="12">
        <f>G9+H9</f>
        <v>0</v>
      </c>
    </row>
    <row r="10" spans="1:9" ht="35.1" customHeight="1" x14ac:dyDescent="0.25">
      <c r="A10" s="9">
        <v>2</v>
      </c>
      <c r="B10" s="9" t="s">
        <v>34</v>
      </c>
      <c r="C10" s="10" t="s">
        <v>71</v>
      </c>
      <c r="D10" s="13" t="s">
        <v>17</v>
      </c>
      <c r="E10" s="21">
        <v>5</v>
      </c>
      <c r="F10" s="12"/>
      <c r="G10" s="12">
        <f t="shared" ref="G10:G43" si="0">E10*F10</f>
        <v>0</v>
      </c>
      <c r="H10" s="12">
        <f t="shared" ref="H10:H45" si="1">G10*23%</f>
        <v>0</v>
      </c>
      <c r="I10" s="12">
        <f t="shared" ref="I10:I45" si="2">G10+H10</f>
        <v>0</v>
      </c>
    </row>
    <row r="11" spans="1:9" ht="35.1" customHeight="1" x14ac:dyDescent="0.25">
      <c r="A11" s="9">
        <v>3</v>
      </c>
      <c r="B11" s="9" t="s">
        <v>35</v>
      </c>
      <c r="C11" s="10" t="s">
        <v>72</v>
      </c>
      <c r="D11" s="13" t="s">
        <v>17</v>
      </c>
      <c r="E11" s="21">
        <v>5</v>
      </c>
      <c r="F11" s="12"/>
      <c r="G11" s="12">
        <f t="shared" si="0"/>
        <v>0</v>
      </c>
      <c r="H11" s="12">
        <f t="shared" si="1"/>
        <v>0</v>
      </c>
      <c r="I11" s="12">
        <f t="shared" si="2"/>
        <v>0</v>
      </c>
    </row>
    <row r="12" spans="1:9" ht="35.1" customHeight="1" x14ac:dyDescent="0.25">
      <c r="A12" s="9">
        <v>4</v>
      </c>
      <c r="B12" s="9" t="s">
        <v>36</v>
      </c>
      <c r="C12" s="10" t="s">
        <v>73</v>
      </c>
      <c r="D12" s="13" t="s">
        <v>17</v>
      </c>
      <c r="E12" s="21">
        <v>5</v>
      </c>
      <c r="F12" s="12"/>
      <c r="G12" s="12">
        <f t="shared" si="0"/>
        <v>0</v>
      </c>
      <c r="H12" s="12">
        <f t="shared" si="1"/>
        <v>0</v>
      </c>
      <c r="I12" s="12">
        <f t="shared" si="2"/>
        <v>0</v>
      </c>
    </row>
    <row r="13" spans="1:9" ht="35.1" customHeight="1" x14ac:dyDescent="0.25">
      <c r="A13" s="9">
        <v>5</v>
      </c>
      <c r="B13" s="9" t="s">
        <v>37</v>
      </c>
      <c r="C13" s="10" t="s">
        <v>74</v>
      </c>
      <c r="D13" s="13" t="s">
        <v>17</v>
      </c>
      <c r="E13" s="21">
        <v>5</v>
      </c>
      <c r="F13" s="12"/>
      <c r="G13" s="12">
        <f t="shared" si="0"/>
        <v>0</v>
      </c>
      <c r="H13" s="12">
        <f t="shared" si="1"/>
        <v>0</v>
      </c>
      <c r="I13" s="12">
        <f t="shared" si="2"/>
        <v>0</v>
      </c>
    </row>
    <row r="14" spans="1:9" ht="35.1" customHeight="1" x14ac:dyDescent="0.25">
      <c r="A14" s="9">
        <v>6</v>
      </c>
      <c r="B14" s="9" t="s">
        <v>38</v>
      </c>
      <c r="C14" s="10" t="s">
        <v>75</v>
      </c>
      <c r="D14" s="13" t="s">
        <v>17</v>
      </c>
      <c r="E14" s="21">
        <v>5</v>
      </c>
      <c r="F14" s="12"/>
      <c r="G14" s="12">
        <f t="shared" si="0"/>
        <v>0</v>
      </c>
      <c r="H14" s="12">
        <f t="shared" si="1"/>
        <v>0</v>
      </c>
      <c r="I14" s="12">
        <f t="shared" si="2"/>
        <v>0</v>
      </c>
    </row>
    <row r="15" spans="1:9" ht="35.1" customHeight="1" x14ac:dyDescent="0.25">
      <c r="A15" s="9" t="s">
        <v>15</v>
      </c>
      <c r="B15" s="9" t="s">
        <v>39</v>
      </c>
      <c r="C15" s="10" t="s">
        <v>12</v>
      </c>
      <c r="D15" s="13" t="s">
        <v>17</v>
      </c>
      <c r="E15" s="21">
        <v>5</v>
      </c>
      <c r="F15" s="12"/>
      <c r="G15" s="12">
        <f t="shared" si="0"/>
        <v>0</v>
      </c>
      <c r="H15" s="12">
        <f t="shared" si="1"/>
        <v>0</v>
      </c>
      <c r="I15" s="12">
        <f t="shared" si="2"/>
        <v>0</v>
      </c>
    </row>
    <row r="16" spans="1:9" ht="35.1" customHeight="1" x14ac:dyDescent="0.25">
      <c r="A16" s="9" t="s">
        <v>16</v>
      </c>
      <c r="B16" s="9" t="s">
        <v>40</v>
      </c>
      <c r="C16" s="10" t="s">
        <v>13</v>
      </c>
      <c r="D16" s="13" t="s">
        <v>17</v>
      </c>
      <c r="E16" s="21">
        <v>5</v>
      </c>
      <c r="F16" s="12"/>
      <c r="G16" s="12">
        <f t="shared" si="0"/>
        <v>0</v>
      </c>
      <c r="H16" s="12">
        <f t="shared" si="1"/>
        <v>0</v>
      </c>
      <c r="I16" s="12">
        <f t="shared" si="2"/>
        <v>0</v>
      </c>
    </row>
    <row r="17" spans="1:9" ht="35.1" customHeight="1" x14ac:dyDescent="0.25">
      <c r="A17" s="9">
        <v>8</v>
      </c>
      <c r="B17" s="9" t="s">
        <v>41</v>
      </c>
      <c r="C17" s="10" t="s">
        <v>14</v>
      </c>
      <c r="D17" s="13" t="s">
        <v>17</v>
      </c>
      <c r="E17" s="21">
        <v>5</v>
      </c>
      <c r="F17" s="12"/>
      <c r="G17" s="12">
        <f t="shared" si="0"/>
        <v>0</v>
      </c>
      <c r="H17" s="12">
        <f t="shared" si="1"/>
        <v>0</v>
      </c>
      <c r="I17" s="12">
        <f t="shared" si="2"/>
        <v>0</v>
      </c>
    </row>
    <row r="18" spans="1:9" ht="35.1" customHeight="1" x14ac:dyDescent="0.25">
      <c r="A18" s="9">
        <v>9</v>
      </c>
      <c r="B18" s="9" t="s">
        <v>42</v>
      </c>
      <c r="C18" s="10" t="s">
        <v>76</v>
      </c>
      <c r="D18" s="13" t="s">
        <v>17</v>
      </c>
      <c r="E18" s="21">
        <v>5</v>
      </c>
      <c r="F18" s="12"/>
      <c r="G18" s="12">
        <f t="shared" si="0"/>
        <v>0</v>
      </c>
      <c r="H18" s="12">
        <f t="shared" si="1"/>
        <v>0</v>
      </c>
      <c r="I18" s="12">
        <f t="shared" si="2"/>
        <v>0</v>
      </c>
    </row>
    <row r="19" spans="1:9" ht="35.1" customHeight="1" x14ac:dyDescent="0.25">
      <c r="A19" s="9">
        <v>10</v>
      </c>
      <c r="B19" s="22" t="s">
        <v>43</v>
      </c>
      <c r="C19" s="10" t="s">
        <v>77</v>
      </c>
      <c r="D19" s="11" t="s">
        <v>17</v>
      </c>
      <c r="E19" s="21">
        <v>250</v>
      </c>
      <c r="F19" s="12"/>
      <c r="G19" s="12">
        <f t="shared" si="0"/>
        <v>0</v>
      </c>
      <c r="H19" s="12">
        <f t="shared" si="1"/>
        <v>0</v>
      </c>
      <c r="I19" s="12">
        <f t="shared" si="2"/>
        <v>0</v>
      </c>
    </row>
    <row r="20" spans="1:9" ht="35.1" customHeight="1" x14ac:dyDescent="0.25">
      <c r="A20" s="9">
        <v>11</v>
      </c>
      <c r="B20" s="22" t="s">
        <v>44</v>
      </c>
      <c r="C20" s="10" t="s">
        <v>78</v>
      </c>
      <c r="D20" s="13" t="s">
        <v>17</v>
      </c>
      <c r="E20" s="21">
        <v>250</v>
      </c>
      <c r="F20" s="12"/>
      <c r="G20" s="12">
        <f t="shared" si="0"/>
        <v>0</v>
      </c>
      <c r="H20" s="12">
        <f t="shared" si="1"/>
        <v>0</v>
      </c>
      <c r="I20" s="12">
        <f t="shared" si="2"/>
        <v>0</v>
      </c>
    </row>
    <row r="21" spans="1:9" ht="35.1" customHeight="1" x14ac:dyDescent="0.25">
      <c r="A21" s="9">
        <v>12</v>
      </c>
      <c r="B21" s="22" t="s">
        <v>45</v>
      </c>
      <c r="C21" s="10" t="s">
        <v>79</v>
      </c>
      <c r="D21" s="13" t="s">
        <v>17</v>
      </c>
      <c r="E21" s="21">
        <v>70</v>
      </c>
      <c r="F21" s="12"/>
      <c r="G21" s="12">
        <f t="shared" si="0"/>
        <v>0</v>
      </c>
      <c r="H21" s="12">
        <f t="shared" si="1"/>
        <v>0</v>
      </c>
      <c r="I21" s="12">
        <f t="shared" si="2"/>
        <v>0</v>
      </c>
    </row>
    <row r="22" spans="1:9" ht="35.1" customHeight="1" x14ac:dyDescent="0.25">
      <c r="A22" s="9">
        <v>13</v>
      </c>
      <c r="B22" s="22" t="s">
        <v>46</v>
      </c>
      <c r="C22" s="10" t="s">
        <v>80</v>
      </c>
      <c r="D22" s="13" t="s">
        <v>17</v>
      </c>
      <c r="E22" s="21">
        <v>100</v>
      </c>
      <c r="F22" s="12"/>
      <c r="G22" s="12">
        <f t="shared" si="0"/>
        <v>0</v>
      </c>
      <c r="H22" s="12">
        <f t="shared" si="1"/>
        <v>0</v>
      </c>
      <c r="I22" s="12">
        <f t="shared" si="2"/>
        <v>0</v>
      </c>
    </row>
    <row r="23" spans="1:9" ht="35.1" customHeight="1" x14ac:dyDescent="0.25">
      <c r="A23" s="9">
        <v>14</v>
      </c>
      <c r="B23" s="22" t="s">
        <v>47</v>
      </c>
      <c r="C23" s="10" t="s">
        <v>81</v>
      </c>
      <c r="D23" s="13" t="s">
        <v>17</v>
      </c>
      <c r="E23" s="21">
        <v>100</v>
      </c>
      <c r="F23" s="12"/>
      <c r="G23" s="12">
        <f t="shared" si="0"/>
        <v>0</v>
      </c>
      <c r="H23" s="12">
        <f t="shared" si="1"/>
        <v>0</v>
      </c>
      <c r="I23" s="12">
        <f t="shared" si="2"/>
        <v>0</v>
      </c>
    </row>
    <row r="24" spans="1:9" ht="35.1" customHeight="1" x14ac:dyDescent="0.25">
      <c r="A24" s="9">
        <v>15</v>
      </c>
      <c r="B24" s="22" t="s">
        <v>48</v>
      </c>
      <c r="C24" s="10" t="s">
        <v>82</v>
      </c>
      <c r="D24" s="13" t="s">
        <v>17</v>
      </c>
      <c r="E24" s="21">
        <v>25</v>
      </c>
      <c r="F24" s="12"/>
      <c r="G24" s="12">
        <f t="shared" si="0"/>
        <v>0</v>
      </c>
      <c r="H24" s="12">
        <f t="shared" si="1"/>
        <v>0</v>
      </c>
      <c r="I24" s="12">
        <f t="shared" si="2"/>
        <v>0</v>
      </c>
    </row>
    <row r="25" spans="1:9" ht="35.1" customHeight="1" x14ac:dyDescent="0.25">
      <c r="A25" s="9">
        <v>16</v>
      </c>
      <c r="B25" s="22" t="s">
        <v>49</v>
      </c>
      <c r="C25" s="23" t="s">
        <v>83</v>
      </c>
      <c r="D25" s="13" t="s">
        <v>17</v>
      </c>
      <c r="E25" s="21">
        <v>150</v>
      </c>
      <c r="F25" s="12"/>
      <c r="G25" s="12">
        <f t="shared" si="0"/>
        <v>0</v>
      </c>
      <c r="H25" s="12">
        <f t="shared" si="1"/>
        <v>0</v>
      </c>
      <c r="I25" s="12">
        <f t="shared" si="2"/>
        <v>0</v>
      </c>
    </row>
    <row r="26" spans="1:9" ht="35.1" customHeight="1" x14ac:dyDescent="0.25">
      <c r="A26" s="9">
        <v>17</v>
      </c>
      <c r="B26" s="22" t="s">
        <v>50</v>
      </c>
      <c r="C26" s="10" t="s">
        <v>19</v>
      </c>
      <c r="D26" s="13" t="s">
        <v>20</v>
      </c>
      <c r="E26" s="21">
        <v>5</v>
      </c>
      <c r="F26" s="12"/>
      <c r="G26" s="12">
        <f t="shared" si="0"/>
        <v>0</v>
      </c>
      <c r="H26" s="12">
        <f t="shared" si="1"/>
        <v>0</v>
      </c>
      <c r="I26" s="12">
        <f t="shared" si="2"/>
        <v>0</v>
      </c>
    </row>
    <row r="27" spans="1:9" ht="35.1" customHeight="1" x14ac:dyDescent="0.25">
      <c r="A27" s="9">
        <v>18</v>
      </c>
      <c r="B27" s="22" t="s">
        <v>51</v>
      </c>
      <c r="C27" s="10" t="s">
        <v>84</v>
      </c>
      <c r="D27" s="13" t="s">
        <v>17</v>
      </c>
      <c r="E27" s="21">
        <v>50</v>
      </c>
      <c r="F27" s="12"/>
      <c r="G27" s="12">
        <f t="shared" si="0"/>
        <v>0</v>
      </c>
      <c r="H27" s="12">
        <f t="shared" si="1"/>
        <v>0</v>
      </c>
      <c r="I27" s="12">
        <f t="shared" si="2"/>
        <v>0</v>
      </c>
    </row>
    <row r="28" spans="1:9" ht="35.1" customHeight="1" x14ac:dyDescent="0.25">
      <c r="A28" s="9">
        <v>19</v>
      </c>
      <c r="B28" s="22" t="s">
        <v>52</v>
      </c>
      <c r="C28" s="10" t="s">
        <v>21</v>
      </c>
      <c r="D28" s="13" t="s">
        <v>17</v>
      </c>
      <c r="E28" s="21">
        <v>70</v>
      </c>
      <c r="F28" s="12"/>
      <c r="G28" s="12">
        <f t="shared" si="0"/>
        <v>0</v>
      </c>
      <c r="H28" s="12">
        <f t="shared" si="1"/>
        <v>0</v>
      </c>
      <c r="I28" s="12">
        <f t="shared" si="2"/>
        <v>0</v>
      </c>
    </row>
    <row r="29" spans="1:9" ht="35.1" customHeight="1" x14ac:dyDescent="0.25">
      <c r="A29" s="9">
        <v>20</v>
      </c>
      <c r="B29" s="22" t="s">
        <v>53</v>
      </c>
      <c r="C29" s="23" t="s">
        <v>22</v>
      </c>
      <c r="D29" s="13" t="s">
        <v>17</v>
      </c>
      <c r="E29" s="21">
        <v>150</v>
      </c>
      <c r="F29" s="12"/>
      <c r="G29" s="12">
        <f t="shared" si="0"/>
        <v>0</v>
      </c>
      <c r="H29" s="12">
        <f t="shared" si="1"/>
        <v>0</v>
      </c>
      <c r="I29" s="12">
        <f t="shared" si="2"/>
        <v>0</v>
      </c>
    </row>
    <row r="30" spans="1:9" ht="35.1" customHeight="1" x14ac:dyDescent="0.25">
      <c r="A30" s="9">
        <v>21</v>
      </c>
      <c r="B30" s="22" t="s">
        <v>54</v>
      </c>
      <c r="C30" s="23" t="s">
        <v>85</v>
      </c>
      <c r="D30" s="13" t="s">
        <v>17</v>
      </c>
      <c r="E30" s="21">
        <v>150</v>
      </c>
      <c r="F30" s="12"/>
      <c r="G30" s="12">
        <f t="shared" si="0"/>
        <v>0</v>
      </c>
      <c r="H30" s="12">
        <f t="shared" si="1"/>
        <v>0</v>
      </c>
      <c r="I30" s="12">
        <f t="shared" si="2"/>
        <v>0</v>
      </c>
    </row>
    <row r="31" spans="1:9" ht="35.1" customHeight="1" x14ac:dyDescent="0.25">
      <c r="A31" s="9">
        <v>22</v>
      </c>
      <c r="B31" s="22" t="s">
        <v>55</v>
      </c>
      <c r="C31" s="10" t="s">
        <v>86</v>
      </c>
      <c r="D31" s="13" t="s">
        <v>20</v>
      </c>
      <c r="E31" s="21">
        <v>2</v>
      </c>
      <c r="F31" s="12"/>
      <c r="G31" s="12">
        <f t="shared" si="0"/>
        <v>0</v>
      </c>
      <c r="H31" s="12">
        <f t="shared" si="1"/>
        <v>0</v>
      </c>
      <c r="I31" s="12">
        <f t="shared" si="2"/>
        <v>0</v>
      </c>
    </row>
    <row r="32" spans="1:9" ht="35.1" customHeight="1" x14ac:dyDescent="0.25">
      <c r="A32" s="9">
        <v>23</v>
      </c>
      <c r="B32" s="22" t="s">
        <v>56</v>
      </c>
      <c r="C32" s="10" t="s">
        <v>23</v>
      </c>
      <c r="D32" s="11" t="s">
        <v>17</v>
      </c>
      <c r="E32" s="21">
        <v>1000</v>
      </c>
      <c r="F32" s="12"/>
      <c r="G32" s="12">
        <f t="shared" si="0"/>
        <v>0</v>
      </c>
      <c r="H32" s="12">
        <f t="shared" si="1"/>
        <v>0</v>
      </c>
      <c r="I32" s="12">
        <f t="shared" si="2"/>
        <v>0</v>
      </c>
    </row>
    <row r="33" spans="1:10" ht="35.1" customHeight="1" x14ac:dyDescent="0.25">
      <c r="A33" s="9">
        <v>24</v>
      </c>
      <c r="B33" s="22" t="s">
        <v>56</v>
      </c>
      <c r="C33" s="10" t="s">
        <v>32</v>
      </c>
      <c r="D33" s="11" t="s">
        <v>17</v>
      </c>
      <c r="E33" s="21">
        <v>100</v>
      </c>
      <c r="F33" s="12"/>
      <c r="G33" s="12">
        <f t="shared" si="0"/>
        <v>0</v>
      </c>
      <c r="H33" s="12">
        <f t="shared" si="1"/>
        <v>0</v>
      </c>
      <c r="I33" s="12">
        <f t="shared" si="2"/>
        <v>0</v>
      </c>
    </row>
    <row r="34" spans="1:10" ht="35.1" customHeight="1" x14ac:dyDescent="0.25">
      <c r="A34" s="9">
        <v>25</v>
      </c>
      <c r="B34" s="22" t="s">
        <v>57</v>
      </c>
      <c r="C34" s="10" t="s">
        <v>24</v>
      </c>
      <c r="D34" s="13" t="s">
        <v>20</v>
      </c>
      <c r="E34" s="21">
        <v>5</v>
      </c>
      <c r="F34" s="12"/>
      <c r="G34" s="12">
        <f t="shared" si="0"/>
        <v>0</v>
      </c>
      <c r="H34" s="12">
        <f t="shared" si="1"/>
        <v>0</v>
      </c>
      <c r="I34" s="12">
        <f t="shared" si="2"/>
        <v>0</v>
      </c>
    </row>
    <row r="35" spans="1:10" ht="35.1" customHeight="1" x14ac:dyDescent="0.25">
      <c r="A35" s="9">
        <v>26</v>
      </c>
      <c r="B35" s="22" t="s">
        <v>58</v>
      </c>
      <c r="C35" s="10" t="s">
        <v>25</v>
      </c>
      <c r="D35" s="13" t="s">
        <v>17</v>
      </c>
      <c r="E35" s="21">
        <v>100</v>
      </c>
      <c r="F35" s="12"/>
      <c r="G35" s="12">
        <f t="shared" si="0"/>
        <v>0</v>
      </c>
      <c r="H35" s="12">
        <f t="shared" si="1"/>
        <v>0</v>
      </c>
      <c r="I35" s="12">
        <f t="shared" si="2"/>
        <v>0</v>
      </c>
    </row>
    <row r="36" spans="1:10" ht="35.1" customHeight="1" x14ac:dyDescent="0.25">
      <c r="A36" s="9">
        <v>27</v>
      </c>
      <c r="B36" s="22" t="s">
        <v>59</v>
      </c>
      <c r="C36" s="10" t="s">
        <v>26</v>
      </c>
      <c r="D36" s="13" t="s">
        <v>17</v>
      </c>
      <c r="E36" s="21">
        <v>100</v>
      </c>
      <c r="F36" s="12"/>
      <c r="G36" s="12">
        <f t="shared" si="0"/>
        <v>0</v>
      </c>
      <c r="H36" s="12">
        <f t="shared" si="1"/>
        <v>0</v>
      </c>
      <c r="I36" s="12">
        <f t="shared" si="2"/>
        <v>0</v>
      </c>
    </row>
    <row r="37" spans="1:10" ht="35.1" customHeight="1" x14ac:dyDescent="0.25">
      <c r="A37" s="9">
        <v>28</v>
      </c>
      <c r="B37" s="22" t="s">
        <v>60</v>
      </c>
      <c r="C37" s="10" t="s">
        <v>88</v>
      </c>
      <c r="D37" s="13" t="s">
        <v>17</v>
      </c>
      <c r="E37" s="21">
        <v>250</v>
      </c>
      <c r="F37" s="12"/>
      <c r="G37" s="12">
        <f t="shared" si="0"/>
        <v>0</v>
      </c>
      <c r="H37" s="12">
        <f t="shared" si="1"/>
        <v>0</v>
      </c>
      <c r="I37" s="12">
        <f t="shared" si="2"/>
        <v>0</v>
      </c>
    </row>
    <row r="38" spans="1:10" ht="35.1" customHeight="1" x14ac:dyDescent="0.25">
      <c r="A38" s="9">
        <v>29</v>
      </c>
      <c r="B38" s="22" t="s">
        <v>61</v>
      </c>
      <c r="C38" s="10" t="s">
        <v>27</v>
      </c>
      <c r="D38" s="13" t="s">
        <v>17</v>
      </c>
      <c r="E38" s="21">
        <v>5</v>
      </c>
      <c r="F38" s="12"/>
      <c r="G38" s="12">
        <f t="shared" si="0"/>
        <v>0</v>
      </c>
      <c r="H38" s="12">
        <f t="shared" si="1"/>
        <v>0</v>
      </c>
      <c r="I38" s="12">
        <f t="shared" si="2"/>
        <v>0</v>
      </c>
    </row>
    <row r="39" spans="1:10" ht="35.1" customHeight="1" x14ac:dyDescent="0.25">
      <c r="A39" s="9">
        <v>30</v>
      </c>
      <c r="B39" s="22" t="s">
        <v>62</v>
      </c>
      <c r="C39" s="10" t="s">
        <v>87</v>
      </c>
      <c r="D39" s="13" t="s">
        <v>17</v>
      </c>
      <c r="E39" s="21">
        <v>2</v>
      </c>
      <c r="F39" s="12"/>
      <c r="G39" s="12">
        <f t="shared" si="0"/>
        <v>0</v>
      </c>
      <c r="H39" s="12">
        <f t="shared" si="1"/>
        <v>0</v>
      </c>
      <c r="I39" s="12">
        <f t="shared" si="2"/>
        <v>0</v>
      </c>
    </row>
    <row r="40" spans="1:10" ht="35.1" customHeight="1" x14ac:dyDescent="0.25">
      <c r="A40" s="9">
        <v>31</v>
      </c>
      <c r="B40" s="22" t="s">
        <v>63</v>
      </c>
      <c r="C40" s="23" t="s">
        <v>28</v>
      </c>
      <c r="D40" s="13" t="s">
        <v>17</v>
      </c>
      <c r="E40" s="21">
        <v>1</v>
      </c>
      <c r="F40" s="12"/>
      <c r="G40" s="12">
        <f t="shared" si="0"/>
        <v>0</v>
      </c>
      <c r="H40" s="12">
        <f t="shared" si="1"/>
        <v>0</v>
      </c>
      <c r="I40" s="12">
        <f t="shared" si="2"/>
        <v>0</v>
      </c>
    </row>
    <row r="41" spans="1:10" ht="35.1" customHeight="1" x14ac:dyDescent="0.25">
      <c r="A41" s="9">
        <v>32</v>
      </c>
      <c r="B41" s="22" t="s">
        <v>64</v>
      </c>
      <c r="C41" s="24" t="s">
        <v>29</v>
      </c>
      <c r="D41" s="13" t="s">
        <v>17</v>
      </c>
      <c r="E41" s="21">
        <v>1</v>
      </c>
      <c r="F41" s="12"/>
      <c r="G41" s="12">
        <f t="shared" si="0"/>
        <v>0</v>
      </c>
      <c r="H41" s="12">
        <f t="shared" si="1"/>
        <v>0</v>
      </c>
      <c r="I41" s="12">
        <f t="shared" si="2"/>
        <v>0</v>
      </c>
    </row>
    <row r="42" spans="1:10" ht="35.1" customHeight="1" x14ac:dyDescent="0.25">
      <c r="A42" s="9">
        <v>33</v>
      </c>
      <c r="B42" s="22" t="s">
        <v>65</v>
      </c>
      <c r="C42" s="10" t="s">
        <v>30</v>
      </c>
      <c r="D42" s="13" t="s">
        <v>17</v>
      </c>
      <c r="E42" s="21">
        <v>150</v>
      </c>
      <c r="F42" s="12"/>
      <c r="G42" s="12">
        <f t="shared" si="0"/>
        <v>0</v>
      </c>
      <c r="H42" s="12">
        <f t="shared" si="1"/>
        <v>0</v>
      </c>
      <c r="I42" s="12">
        <f t="shared" si="2"/>
        <v>0</v>
      </c>
    </row>
    <row r="43" spans="1:10" ht="35.1" customHeight="1" x14ac:dyDescent="0.25">
      <c r="A43" s="9">
        <v>34</v>
      </c>
      <c r="B43" s="22" t="s">
        <v>66</v>
      </c>
      <c r="C43" s="10" t="s">
        <v>31</v>
      </c>
      <c r="D43" s="13" t="s">
        <v>17</v>
      </c>
      <c r="E43" s="21">
        <v>150</v>
      </c>
      <c r="F43" s="12"/>
      <c r="G43" s="12">
        <f t="shared" si="0"/>
        <v>0</v>
      </c>
      <c r="H43" s="12">
        <f t="shared" si="1"/>
        <v>0</v>
      </c>
      <c r="I43" s="12">
        <f t="shared" si="2"/>
        <v>0</v>
      </c>
    </row>
    <row r="44" spans="1:10" ht="35.1" customHeight="1" x14ac:dyDescent="0.25">
      <c r="A44" s="25" t="s">
        <v>5</v>
      </c>
      <c r="B44" s="25"/>
      <c r="C44" s="25"/>
      <c r="D44" s="25"/>
      <c r="E44" s="25"/>
      <c r="F44" s="25"/>
      <c r="G44" s="14">
        <f>SUM(G9:G43)</f>
        <v>0</v>
      </c>
      <c r="H44" s="14">
        <f t="shared" si="1"/>
        <v>0</v>
      </c>
      <c r="I44" s="14">
        <f t="shared" si="2"/>
        <v>0</v>
      </c>
    </row>
    <row r="45" spans="1:10" ht="35.1" customHeight="1" x14ac:dyDescent="0.25">
      <c r="A45" s="25" t="s">
        <v>10</v>
      </c>
      <c r="B45" s="25"/>
      <c r="C45" s="25"/>
      <c r="D45" s="25"/>
      <c r="E45" s="25"/>
      <c r="F45" s="25"/>
      <c r="G45" s="14">
        <f>G44*20%</f>
        <v>0</v>
      </c>
      <c r="H45" s="14">
        <f t="shared" si="1"/>
        <v>0</v>
      </c>
      <c r="I45" s="14">
        <f t="shared" si="2"/>
        <v>0</v>
      </c>
    </row>
    <row r="46" spans="1:10" ht="35.1" customHeight="1" x14ac:dyDescent="0.25">
      <c r="A46" s="26" t="s">
        <v>4</v>
      </c>
      <c r="B46" s="26"/>
      <c r="C46" s="26"/>
      <c r="D46" s="26"/>
      <c r="E46" s="26"/>
      <c r="F46" s="26"/>
      <c r="G46" s="14">
        <f>G44+G45</f>
        <v>0</v>
      </c>
      <c r="H46" s="14">
        <f t="shared" ref="H46:I46" si="3">H44+H45</f>
        <v>0</v>
      </c>
      <c r="I46" s="14">
        <f t="shared" si="3"/>
        <v>0</v>
      </c>
    </row>
    <row r="47" spans="1:10" ht="35.1" customHeight="1" x14ac:dyDescent="0.25">
      <c r="A47" s="18"/>
      <c r="B47" s="18"/>
      <c r="C47" s="18"/>
      <c r="D47" s="18"/>
      <c r="E47" s="18"/>
      <c r="F47" s="18"/>
      <c r="G47" s="19"/>
      <c r="H47" s="19"/>
      <c r="I47" s="19"/>
    </row>
    <row r="48" spans="1:10" ht="15" x14ac:dyDescent="0.25">
      <c r="A48" s="15"/>
      <c r="B48" s="15"/>
      <c r="C48" s="15"/>
      <c r="D48" s="15"/>
      <c r="E48" s="15"/>
      <c r="F48" s="15"/>
      <c r="G48" s="15"/>
      <c r="H48" s="15"/>
      <c r="I48" s="15"/>
      <c r="J48" s="15"/>
    </row>
    <row r="49" spans="2:10" x14ac:dyDescent="0.25">
      <c r="B49" s="16" t="s">
        <v>67</v>
      </c>
      <c r="C49" s="16" t="s">
        <v>68</v>
      </c>
      <c r="D49" s="17"/>
      <c r="E49" s="16"/>
      <c r="I49" s="16"/>
      <c r="J49" s="16"/>
    </row>
    <row r="50" spans="2:10" x14ac:dyDescent="0.25">
      <c r="C50" s="16" t="s">
        <v>69</v>
      </c>
    </row>
  </sheetData>
  <mergeCells count="14">
    <mergeCell ref="A45:F45"/>
    <mergeCell ref="A46:F46"/>
    <mergeCell ref="A44:F44"/>
    <mergeCell ref="F1:I1"/>
    <mergeCell ref="A3:I3"/>
    <mergeCell ref="C5:C7"/>
    <mergeCell ref="A5:A7"/>
    <mergeCell ref="E5:E7"/>
    <mergeCell ref="F5:F7"/>
    <mergeCell ref="G5:G7"/>
    <mergeCell ref="H5:H7"/>
    <mergeCell ref="I5:I7"/>
    <mergeCell ref="D5:D7"/>
    <mergeCell ref="B5:B7"/>
  </mergeCells>
  <pageMargins left="0.19685039370078741" right="0.19685039370078741" top="0.35433070866141736" bottom="0.35433070866141736" header="0.11811023622047245" footer="0.11811023622047245"/>
  <pageSetup paperSize="9" scale="68" fitToHeight="0" orientation="landscape" r:id="rId1"/>
  <headerFooter>
    <oddFooter>&amp;RStrona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Zał. nr 2</vt:lpstr>
      <vt:lpstr>'Zał. nr 2'!Tytuły_wydruku</vt:lpstr>
    </vt:vector>
  </TitlesOfParts>
  <Company>plk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plk</dc:creator>
  <cp:lastModifiedBy>Stańczyk Marta</cp:lastModifiedBy>
  <cp:lastPrinted>2024-10-23T09:58:04Z</cp:lastPrinted>
  <dcterms:created xsi:type="dcterms:W3CDTF">2013-05-29T07:49:57Z</dcterms:created>
  <dcterms:modified xsi:type="dcterms:W3CDTF">2024-10-29T06:21:01Z</dcterms:modified>
</cp:coreProperties>
</file>