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EB613C02-EF09-4F98-AEB5-CBE5D6BF8B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KAZ CENOWY - ZADANIE NR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8" i="1" l="1"/>
  <c r="M30" i="1" l="1"/>
  <c r="M31" i="1" s="1"/>
  <c r="M32" i="1" s="1"/>
</calcChain>
</file>

<file path=xl/sharedStrings.xml><?xml version="1.0" encoding="utf-8"?>
<sst xmlns="http://schemas.openxmlformats.org/spreadsheetml/2006/main" count="84" uniqueCount="64">
  <si>
    <t>L.P.</t>
  </si>
  <si>
    <t>NAZWA ASORTYMENTU</t>
  </si>
  <si>
    <t>J.M.</t>
  </si>
  <si>
    <t>ISE LEGNICA</t>
  </si>
  <si>
    <t>ISE GŁOGÓW</t>
  </si>
  <si>
    <t>ISE Wrocław Główny - magazyn Oleśnica</t>
  </si>
  <si>
    <t xml:space="preserve">ISE Wrocław Główny </t>
  </si>
  <si>
    <t>ISE Wrocław Brochów</t>
  </si>
  <si>
    <t>1.</t>
  </si>
  <si>
    <t xml:space="preserve">BLUZA ROBOCZA DRELICHOWA  TYP SZWEDZKI Z ELEMENTAMI ODBLASKOWYMI  POMARAŃCZOWA </t>
  </si>
  <si>
    <t>SZT</t>
  </si>
  <si>
    <t>2.</t>
  </si>
  <si>
    <t xml:space="preserve">SPODNIE ROBOCZE DRELICHOWE TYP SZWEDZKI Z ELEMENTAMI ODBLASKOWYMI     POMARAŃCZOWE     </t>
  </si>
  <si>
    <t>3.</t>
  </si>
  <si>
    <t>BLUZA  OCIEPLANA DRELICHOWA  TYP SZWEDZKI Z ELEMENTAMI ODBLASKOWYMI   POMARAŃCZOWA</t>
  </si>
  <si>
    <t>4.</t>
  </si>
  <si>
    <t xml:space="preserve">SPODNIE  OCIEPLANE DRELICHOWE TYP SZWEDZKI Z ELEMENTAMI ODBLASKOWYMI   POMARAŃCZOWE </t>
  </si>
  <si>
    <t>6.</t>
  </si>
  <si>
    <t>10.</t>
  </si>
  <si>
    <t>SPODNIE ROBOCZE DRELICHOWE TYP SZWEDZKI</t>
  </si>
  <si>
    <t>15.</t>
  </si>
  <si>
    <t>17.</t>
  </si>
  <si>
    <t>KAMIZELKA OSTRZEGAWCZA</t>
  </si>
  <si>
    <t>18.</t>
  </si>
  <si>
    <t>19.</t>
  </si>
  <si>
    <t>KURTKA OCIEPLANA  KRYTA TKANINĄ WODOODPORNĄ</t>
  </si>
  <si>
    <t>20.</t>
  </si>
  <si>
    <t>UBRANIE OLEJO-KWASOODPORNE</t>
  </si>
  <si>
    <t>KPL</t>
  </si>
  <si>
    <t>21.</t>
  </si>
  <si>
    <t>UBRANIE WODOODPORNE</t>
  </si>
  <si>
    <t>22.</t>
  </si>
  <si>
    <t>KOSZULA FLANELOWA MĘSKA</t>
  </si>
  <si>
    <t>FARTUCH ROBOCZY DRELICHOWY MĘSKI</t>
  </si>
  <si>
    <t>KURTKA PRZECIWDESZCZOWA</t>
  </si>
  <si>
    <t>CZAPKA ZIMOWA OCHRONNA POMARAŃCZOWA</t>
  </si>
  <si>
    <t>CZAPKA ROBOCZA GRANATOWA</t>
  </si>
  <si>
    <t>CZAPKA ROBOCZA POMARAŃCZOWA</t>
  </si>
  <si>
    <t xml:space="preserve">FARTUCH SPAWALNICZY ZE SKÓRY </t>
  </si>
  <si>
    <t>UBRANIE ROBOCZE NIEPALNE DLA SPAWACZA</t>
  </si>
  <si>
    <t>BLUZA ANTYPRZECIĘCIOWA</t>
  </si>
  <si>
    <t>NOGAWICE ANTYPRZECIĘCIOWE</t>
  </si>
  <si>
    <t>BIELIZNA TERMOAKTYWNA - PODKOSZULEK</t>
  </si>
  <si>
    <t>BIELIZNA TERMOAKTYWNA - LEGINSY</t>
  </si>
  <si>
    <t xml:space="preserve"> </t>
  </si>
  <si>
    <t>NR INDEKSU ZAMAWIAJĄCEGO</t>
  </si>
  <si>
    <t>Ilość zamówienia podstawowego</t>
  </si>
  <si>
    <t>Wartość netto w PLN</t>
  </si>
  <si>
    <t>Cena jednostkowa              w PLN netto</t>
  </si>
  <si>
    <t>Zadanie nr 1 - Odzież robocza i ochronna</t>
  </si>
  <si>
    <t>5.</t>
  </si>
  <si>
    <t>7.</t>
  </si>
  <si>
    <t>11.</t>
  </si>
  <si>
    <t>12.</t>
  </si>
  <si>
    <t>13.</t>
  </si>
  <si>
    <t>14.</t>
  </si>
  <si>
    <t>BLUZA ROBOCZA DRELICHOWA TYP SZWEDZKI</t>
  </si>
  <si>
    <t>Wartość Vat 23%</t>
  </si>
  <si>
    <t>Wartość zamówienia brutto</t>
  </si>
  <si>
    <t>8.</t>
  </si>
  <si>
    <t>9.</t>
  </si>
  <si>
    <t>16.</t>
  </si>
  <si>
    <t>Wartość zamówienia netto</t>
  </si>
  <si>
    <t>Załącznik nr 5 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</si>
</sst>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/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164" fontId="1" fillId="0" borderId="14" xfId="0" applyNumberFormat="1" applyFont="1" applyBorder="1"/>
    <xf numFmtId="0" fontId="1" fillId="3" borderId="1" xfId="0" applyFont="1" applyFill="1" applyBorder="1" applyAlignment="1">
      <alignment horizontal="right"/>
    </xf>
    <xf numFmtId="0" fontId="1" fillId="3" borderId="2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right"/>
    </xf>
    <xf numFmtId="0" fontId="8" fillId="0" borderId="6" xfId="0" applyFont="1" applyBorder="1" applyAlignment="1">
      <alignment horizontal="right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0" fontId="5" fillId="3" borderId="13" xfId="0" applyFont="1" applyFill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3"/>
  <sheetViews>
    <sheetView tabSelected="1" workbookViewId="0">
      <selection activeCell="O8" sqref="O8"/>
    </sheetView>
  </sheetViews>
  <sheetFormatPr defaultRowHeight="14.25" x14ac:dyDescent="0.2"/>
  <cols>
    <col min="1" max="1" width="3.28515625" style="4" customWidth="1"/>
    <col min="2" max="2" width="4.5703125" style="4" customWidth="1"/>
    <col min="3" max="3" width="22.28515625" style="4" customWidth="1"/>
    <col min="4" max="4" width="57.5703125" style="4" customWidth="1"/>
    <col min="5" max="5" width="5.28515625" style="4" customWidth="1"/>
    <col min="6" max="6" width="9.140625" style="4" hidden="1" customWidth="1"/>
    <col min="7" max="7" width="10" style="4" hidden="1" customWidth="1"/>
    <col min="8" max="8" width="11.140625" style="4" hidden="1" customWidth="1"/>
    <col min="9" max="9" width="9.7109375" style="4" hidden="1" customWidth="1"/>
    <col min="10" max="10" width="12" style="4" hidden="1" customWidth="1"/>
    <col min="11" max="11" width="18.7109375" style="4" customWidth="1"/>
    <col min="12" max="12" width="21.28515625" style="4" customWidth="1"/>
    <col min="13" max="13" width="24.7109375" style="4" customWidth="1"/>
    <col min="14" max="14" width="11.7109375" style="4" customWidth="1"/>
    <col min="15" max="16384" width="9.140625" style="4"/>
  </cols>
  <sheetData>
    <row r="2" spans="2:15" ht="15.75" thickBot="1" x14ac:dyDescent="0.3">
      <c r="E2" s="29" t="s">
        <v>63</v>
      </c>
      <c r="F2" s="29"/>
      <c r="G2" s="29"/>
      <c r="H2" s="29"/>
      <c r="I2" s="29"/>
      <c r="J2" s="29"/>
      <c r="K2" s="29"/>
      <c r="L2" s="29"/>
      <c r="M2" s="29"/>
    </row>
    <row r="3" spans="2:15" ht="23.25" customHeight="1" thickBot="1" x14ac:dyDescent="0.25">
      <c r="B3" s="30" t="s">
        <v>49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2"/>
    </row>
    <row r="4" spans="2:15" ht="0.6" customHeight="1" x14ac:dyDescent="0.2"/>
    <row r="5" spans="2:15" ht="24" hidden="1" customHeight="1" thickBot="1" x14ac:dyDescent="0.25">
      <c r="B5" s="37" t="s">
        <v>0</v>
      </c>
      <c r="C5" s="38" t="s">
        <v>45</v>
      </c>
      <c r="D5" s="38" t="s">
        <v>1</v>
      </c>
      <c r="E5" s="37" t="s">
        <v>2</v>
      </c>
      <c r="F5" s="38"/>
      <c r="G5" s="38"/>
      <c r="H5" s="38"/>
      <c r="I5" s="6"/>
      <c r="J5" s="6"/>
      <c r="K5" s="6"/>
      <c r="L5" s="6"/>
      <c r="M5" s="6"/>
      <c r="N5" s="9"/>
    </row>
    <row r="6" spans="2:15" ht="67.5" customHeight="1" x14ac:dyDescent="0.2">
      <c r="B6" s="37"/>
      <c r="C6" s="38"/>
      <c r="D6" s="38"/>
      <c r="E6" s="37"/>
      <c r="F6" s="1" t="s">
        <v>3</v>
      </c>
      <c r="G6" s="1" t="s">
        <v>4</v>
      </c>
      <c r="H6" s="1" t="s">
        <v>5</v>
      </c>
      <c r="I6" s="1" t="s">
        <v>6</v>
      </c>
      <c r="J6" s="1" t="s">
        <v>7</v>
      </c>
      <c r="K6" s="1" t="s">
        <v>46</v>
      </c>
      <c r="L6" s="13" t="s">
        <v>48</v>
      </c>
      <c r="M6" s="13" t="s">
        <v>47</v>
      </c>
      <c r="N6" s="7"/>
    </row>
    <row r="7" spans="2:15" ht="15.75" customHeight="1" x14ac:dyDescent="0.2">
      <c r="B7" s="2">
        <v>1</v>
      </c>
      <c r="C7" s="3">
        <v>2</v>
      </c>
      <c r="D7" s="3">
        <v>3</v>
      </c>
      <c r="E7" s="2">
        <v>4</v>
      </c>
      <c r="F7" s="2">
        <v>6</v>
      </c>
      <c r="G7" s="3">
        <v>7</v>
      </c>
      <c r="H7" s="2">
        <v>8</v>
      </c>
      <c r="I7" s="3">
        <v>9</v>
      </c>
      <c r="J7" s="2">
        <v>10</v>
      </c>
      <c r="K7" s="3">
        <v>5</v>
      </c>
      <c r="L7" s="2">
        <v>6</v>
      </c>
      <c r="M7" s="3">
        <v>7</v>
      </c>
      <c r="N7" s="7"/>
    </row>
    <row r="8" spans="2:15" ht="35.1" customHeight="1" x14ac:dyDescent="0.2">
      <c r="B8" s="17" t="s">
        <v>8</v>
      </c>
      <c r="C8" s="18">
        <v>2184231029</v>
      </c>
      <c r="D8" s="18" t="s">
        <v>9</v>
      </c>
      <c r="E8" s="19" t="s">
        <v>10</v>
      </c>
      <c r="F8" s="18">
        <v>30</v>
      </c>
      <c r="G8" s="18">
        <v>50</v>
      </c>
      <c r="H8" s="11">
        <v>30</v>
      </c>
      <c r="I8" s="11">
        <v>60</v>
      </c>
      <c r="J8" s="20">
        <v>50</v>
      </c>
      <c r="K8" s="12">
        <v>230</v>
      </c>
      <c r="L8" s="15"/>
      <c r="M8" s="15">
        <f>K8*L8</f>
        <v>0</v>
      </c>
      <c r="N8" s="5"/>
      <c r="O8" s="8"/>
    </row>
    <row r="9" spans="2:15" ht="35.1" customHeight="1" x14ac:dyDescent="0.2">
      <c r="B9" s="21" t="s">
        <v>11</v>
      </c>
      <c r="C9" s="11">
        <v>2184241054</v>
      </c>
      <c r="D9" s="11" t="s">
        <v>12</v>
      </c>
      <c r="E9" s="10" t="s">
        <v>10</v>
      </c>
      <c r="F9" s="11">
        <v>30</v>
      </c>
      <c r="G9" s="18">
        <v>50</v>
      </c>
      <c r="H9" s="11">
        <v>60</v>
      </c>
      <c r="I9" s="11">
        <v>100</v>
      </c>
      <c r="J9" s="22">
        <v>90</v>
      </c>
      <c r="K9" s="12">
        <v>250</v>
      </c>
      <c r="L9" s="15"/>
      <c r="M9" s="15">
        <f t="shared" ref="M9:M29" si="0">K9*L9</f>
        <v>0</v>
      </c>
      <c r="N9" s="5"/>
    </row>
    <row r="10" spans="2:15" ht="35.1" customHeight="1" x14ac:dyDescent="0.2">
      <c r="B10" s="17" t="s">
        <v>13</v>
      </c>
      <c r="C10" s="11">
        <v>2184231109</v>
      </c>
      <c r="D10" s="11" t="s">
        <v>14</v>
      </c>
      <c r="E10" s="10" t="s">
        <v>10</v>
      </c>
      <c r="F10" s="11">
        <v>0</v>
      </c>
      <c r="G10" s="18">
        <v>40</v>
      </c>
      <c r="H10" s="11">
        <v>20</v>
      </c>
      <c r="I10" s="11">
        <v>30</v>
      </c>
      <c r="J10" s="22">
        <v>40</v>
      </c>
      <c r="K10" s="12">
        <v>140</v>
      </c>
      <c r="L10" s="15"/>
      <c r="M10" s="15">
        <f t="shared" si="0"/>
        <v>0</v>
      </c>
      <c r="N10" s="5"/>
    </row>
    <row r="11" spans="2:15" ht="35.1" customHeight="1" x14ac:dyDescent="0.2">
      <c r="B11" s="17" t="s">
        <v>15</v>
      </c>
      <c r="C11" s="11">
        <v>2184241081</v>
      </c>
      <c r="D11" s="11" t="s">
        <v>16</v>
      </c>
      <c r="E11" s="10" t="s">
        <v>10</v>
      </c>
      <c r="F11" s="11">
        <v>10</v>
      </c>
      <c r="G11" s="18">
        <v>40</v>
      </c>
      <c r="H11" s="11">
        <v>30</v>
      </c>
      <c r="I11" s="11">
        <v>40</v>
      </c>
      <c r="J11" s="22">
        <v>40</v>
      </c>
      <c r="K11" s="12">
        <v>180</v>
      </c>
      <c r="L11" s="15"/>
      <c r="M11" s="15">
        <f t="shared" si="0"/>
        <v>0</v>
      </c>
      <c r="N11" s="5"/>
    </row>
    <row r="12" spans="2:15" ht="35.1" customHeight="1" x14ac:dyDescent="0.2">
      <c r="B12" s="21" t="s">
        <v>50</v>
      </c>
      <c r="C12" s="11">
        <v>2184292260</v>
      </c>
      <c r="D12" s="11" t="s">
        <v>56</v>
      </c>
      <c r="E12" s="10" t="s">
        <v>10</v>
      </c>
      <c r="F12" s="11">
        <v>5</v>
      </c>
      <c r="G12" s="18">
        <v>40</v>
      </c>
      <c r="H12" s="11">
        <v>0</v>
      </c>
      <c r="I12" s="11">
        <v>5</v>
      </c>
      <c r="J12" s="22">
        <v>0</v>
      </c>
      <c r="K12" s="12">
        <v>10</v>
      </c>
      <c r="L12" s="15"/>
      <c r="M12" s="15">
        <f t="shared" si="0"/>
        <v>0</v>
      </c>
      <c r="N12" s="5"/>
    </row>
    <row r="13" spans="2:15" ht="35.1" customHeight="1" x14ac:dyDescent="0.2">
      <c r="B13" s="17" t="s">
        <v>17</v>
      </c>
      <c r="C13" s="11">
        <v>2184292261</v>
      </c>
      <c r="D13" s="11" t="s">
        <v>19</v>
      </c>
      <c r="E13" s="10" t="s">
        <v>10</v>
      </c>
      <c r="F13" s="11">
        <v>5</v>
      </c>
      <c r="G13" s="18">
        <v>40</v>
      </c>
      <c r="H13" s="11">
        <v>0</v>
      </c>
      <c r="I13" s="11">
        <v>5</v>
      </c>
      <c r="J13" s="22">
        <v>0</v>
      </c>
      <c r="K13" s="12">
        <v>15</v>
      </c>
      <c r="L13" s="15"/>
      <c r="M13" s="15">
        <f t="shared" si="0"/>
        <v>0</v>
      </c>
      <c r="N13" s="5"/>
    </row>
    <row r="14" spans="2:15" ht="35.1" customHeight="1" x14ac:dyDescent="0.2">
      <c r="B14" s="17" t="s">
        <v>51</v>
      </c>
      <c r="C14" s="11">
        <v>2185591510</v>
      </c>
      <c r="D14" s="11" t="s">
        <v>22</v>
      </c>
      <c r="E14" s="10" t="s">
        <v>10</v>
      </c>
      <c r="F14" s="11">
        <v>50</v>
      </c>
      <c r="G14" s="18">
        <v>100</v>
      </c>
      <c r="H14" s="11">
        <v>200</v>
      </c>
      <c r="I14" s="11">
        <v>500</v>
      </c>
      <c r="J14" s="22">
        <v>300</v>
      </c>
      <c r="K14" s="12">
        <v>530</v>
      </c>
      <c r="L14" s="15"/>
      <c r="M14" s="15">
        <f t="shared" si="0"/>
        <v>0</v>
      </c>
      <c r="N14" s="5"/>
    </row>
    <row r="15" spans="2:15" ht="35.1" customHeight="1" x14ac:dyDescent="0.2">
      <c r="B15" s="21" t="s">
        <v>59</v>
      </c>
      <c r="C15" s="11">
        <v>2184149565</v>
      </c>
      <c r="D15" s="11" t="s">
        <v>25</v>
      </c>
      <c r="E15" s="10" t="s">
        <v>10</v>
      </c>
      <c r="F15" s="11">
        <v>30</v>
      </c>
      <c r="G15" s="18">
        <v>50</v>
      </c>
      <c r="H15" s="11">
        <v>20</v>
      </c>
      <c r="I15" s="11">
        <v>50</v>
      </c>
      <c r="J15" s="22">
        <v>35</v>
      </c>
      <c r="K15" s="12">
        <v>220</v>
      </c>
      <c r="L15" s="15"/>
      <c r="M15" s="15">
        <f t="shared" si="0"/>
        <v>0</v>
      </c>
      <c r="N15" s="5"/>
    </row>
    <row r="16" spans="2:15" ht="35.1" customHeight="1" x14ac:dyDescent="0.2">
      <c r="B16" s="17" t="s">
        <v>60</v>
      </c>
      <c r="C16" s="11">
        <v>2185449024</v>
      </c>
      <c r="D16" s="11" t="s">
        <v>27</v>
      </c>
      <c r="E16" s="10" t="s">
        <v>28</v>
      </c>
      <c r="F16" s="11">
        <v>0</v>
      </c>
      <c r="G16" s="18">
        <v>0</v>
      </c>
      <c r="H16" s="11">
        <v>0</v>
      </c>
      <c r="I16" s="11">
        <v>2</v>
      </c>
      <c r="J16" s="22">
        <v>0</v>
      </c>
      <c r="K16" s="12">
        <v>5</v>
      </c>
      <c r="L16" s="15"/>
      <c r="M16" s="15">
        <f t="shared" si="0"/>
        <v>0</v>
      </c>
      <c r="N16" s="5"/>
    </row>
    <row r="17" spans="2:14" ht="35.1" customHeight="1" x14ac:dyDescent="0.2">
      <c r="B17" s="17" t="s">
        <v>18</v>
      </c>
      <c r="C17" s="11">
        <v>2185419020</v>
      </c>
      <c r="D17" s="11" t="s">
        <v>30</v>
      </c>
      <c r="E17" s="10" t="s">
        <v>28</v>
      </c>
      <c r="F17" s="11">
        <v>0</v>
      </c>
      <c r="G17" s="18">
        <v>30</v>
      </c>
      <c r="H17" s="11">
        <v>0</v>
      </c>
      <c r="I17" s="11">
        <v>10</v>
      </c>
      <c r="J17" s="22">
        <v>5</v>
      </c>
      <c r="K17" s="12">
        <v>5</v>
      </c>
      <c r="L17" s="15"/>
      <c r="M17" s="15">
        <f t="shared" si="0"/>
        <v>0</v>
      </c>
      <c r="N17" s="5"/>
    </row>
    <row r="18" spans="2:14" ht="35.1" customHeight="1" x14ac:dyDescent="0.2">
      <c r="B18" s="21" t="s">
        <v>52</v>
      </c>
      <c r="C18" s="11">
        <v>2114971020</v>
      </c>
      <c r="D18" s="11" t="s">
        <v>43</v>
      </c>
      <c r="E18" s="10" t="s">
        <v>10</v>
      </c>
      <c r="F18" s="11">
        <v>0</v>
      </c>
      <c r="G18" s="18">
        <v>40</v>
      </c>
      <c r="H18" s="11">
        <v>30</v>
      </c>
      <c r="I18" s="11">
        <v>70</v>
      </c>
      <c r="J18" s="22">
        <v>50</v>
      </c>
      <c r="K18" s="12">
        <v>240</v>
      </c>
      <c r="L18" s="15"/>
      <c r="M18" s="15">
        <f t="shared" si="0"/>
        <v>0</v>
      </c>
      <c r="N18" s="5"/>
    </row>
    <row r="19" spans="2:14" ht="35.1" customHeight="1" x14ac:dyDescent="0.2">
      <c r="B19" s="17" t="s">
        <v>53</v>
      </c>
      <c r="C19" s="11">
        <v>2014951053</v>
      </c>
      <c r="D19" s="11" t="s">
        <v>42</v>
      </c>
      <c r="E19" s="10" t="s">
        <v>10</v>
      </c>
      <c r="F19" s="11">
        <v>0</v>
      </c>
      <c r="G19" s="18">
        <v>40</v>
      </c>
      <c r="H19" s="11">
        <v>40</v>
      </c>
      <c r="I19" s="11">
        <v>70</v>
      </c>
      <c r="J19" s="22">
        <v>50</v>
      </c>
      <c r="K19" s="12">
        <v>240</v>
      </c>
      <c r="L19" s="15"/>
      <c r="M19" s="15">
        <f t="shared" si="0"/>
        <v>0</v>
      </c>
      <c r="N19" s="5"/>
    </row>
    <row r="20" spans="2:14" ht="35.1" customHeight="1" x14ac:dyDescent="0.2">
      <c r="B20" s="17" t="s">
        <v>54</v>
      </c>
      <c r="C20" s="11">
        <v>2184291017</v>
      </c>
      <c r="D20" s="11" t="s">
        <v>32</v>
      </c>
      <c r="E20" s="10" t="s">
        <v>10</v>
      </c>
      <c r="F20" s="11">
        <v>30</v>
      </c>
      <c r="G20" s="18">
        <v>50</v>
      </c>
      <c r="H20" s="11">
        <v>50</v>
      </c>
      <c r="I20" s="11">
        <v>65</v>
      </c>
      <c r="J20" s="22">
        <v>50</v>
      </c>
      <c r="K20" s="12">
        <v>250</v>
      </c>
      <c r="L20" s="15"/>
      <c r="M20" s="15">
        <f t="shared" si="0"/>
        <v>0</v>
      </c>
      <c r="N20" s="5"/>
    </row>
    <row r="21" spans="2:14" ht="35.1" customHeight="1" x14ac:dyDescent="0.2">
      <c r="B21" s="21" t="s">
        <v>55</v>
      </c>
      <c r="C21" s="11">
        <v>2184211112</v>
      </c>
      <c r="D21" s="11" t="s">
        <v>33</v>
      </c>
      <c r="E21" s="10" t="s">
        <v>10</v>
      </c>
      <c r="F21" s="11">
        <v>0</v>
      </c>
      <c r="G21" s="18">
        <v>0</v>
      </c>
      <c r="H21" s="11">
        <v>0</v>
      </c>
      <c r="I21" s="11">
        <v>5</v>
      </c>
      <c r="J21" s="22">
        <v>5</v>
      </c>
      <c r="K21" s="12">
        <v>16</v>
      </c>
      <c r="L21" s="15"/>
      <c r="M21" s="15">
        <f t="shared" si="0"/>
        <v>0</v>
      </c>
      <c r="N21" s="5"/>
    </row>
    <row r="22" spans="2:14" ht="35.1" customHeight="1" x14ac:dyDescent="0.2">
      <c r="B22" s="17" t="s">
        <v>20</v>
      </c>
      <c r="C22" s="11">
        <v>2185211011</v>
      </c>
      <c r="D22" s="11" t="s">
        <v>34</v>
      </c>
      <c r="E22" s="10" t="s">
        <v>10</v>
      </c>
      <c r="F22" s="11">
        <v>10</v>
      </c>
      <c r="G22" s="18">
        <v>30</v>
      </c>
      <c r="H22" s="11">
        <v>30</v>
      </c>
      <c r="I22" s="11">
        <v>20</v>
      </c>
      <c r="J22" s="22">
        <v>20</v>
      </c>
      <c r="K22" s="12">
        <v>55</v>
      </c>
      <c r="L22" s="15"/>
      <c r="M22" s="15">
        <f t="shared" si="0"/>
        <v>0</v>
      </c>
      <c r="N22" s="5"/>
    </row>
    <row r="23" spans="2:14" ht="35.1" customHeight="1" x14ac:dyDescent="0.2">
      <c r="B23" s="17" t="s">
        <v>61</v>
      </c>
      <c r="C23" s="23">
        <v>2186531628</v>
      </c>
      <c r="D23" s="14" t="s">
        <v>35</v>
      </c>
      <c r="E23" s="10" t="s">
        <v>10</v>
      </c>
      <c r="F23" s="11">
        <v>50</v>
      </c>
      <c r="G23" s="18">
        <v>50</v>
      </c>
      <c r="H23" s="11">
        <v>50</v>
      </c>
      <c r="I23" s="11">
        <v>60</v>
      </c>
      <c r="J23" s="22">
        <v>60</v>
      </c>
      <c r="K23" s="12">
        <v>220</v>
      </c>
      <c r="L23" s="15"/>
      <c r="M23" s="15">
        <f t="shared" si="0"/>
        <v>0</v>
      </c>
      <c r="N23" s="5"/>
    </row>
    <row r="24" spans="2:14" ht="35.1" customHeight="1" x14ac:dyDescent="0.2">
      <c r="B24" s="21" t="s">
        <v>21</v>
      </c>
      <c r="C24" s="11">
        <v>2184521019</v>
      </c>
      <c r="D24" s="11" t="s">
        <v>36</v>
      </c>
      <c r="E24" s="10" t="s">
        <v>10</v>
      </c>
      <c r="F24" s="11">
        <v>5</v>
      </c>
      <c r="G24" s="18">
        <v>0</v>
      </c>
      <c r="H24" s="11">
        <v>0</v>
      </c>
      <c r="I24" s="11">
        <v>10</v>
      </c>
      <c r="J24" s="22">
        <v>0</v>
      </c>
      <c r="K24" s="12">
        <v>5</v>
      </c>
      <c r="L24" s="15"/>
      <c r="M24" s="15">
        <f t="shared" si="0"/>
        <v>0</v>
      </c>
      <c r="N24" s="5"/>
    </row>
    <row r="25" spans="2:14" ht="35.1" customHeight="1" x14ac:dyDescent="0.2">
      <c r="B25" s="17" t="s">
        <v>23</v>
      </c>
      <c r="C25" s="23">
        <v>2186521844</v>
      </c>
      <c r="D25" s="14" t="s">
        <v>37</v>
      </c>
      <c r="E25" s="10" t="s">
        <v>10</v>
      </c>
      <c r="F25" s="11">
        <v>60</v>
      </c>
      <c r="G25" s="18">
        <v>50</v>
      </c>
      <c r="H25" s="11">
        <v>50</v>
      </c>
      <c r="I25" s="11">
        <v>50</v>
      </c>
      <c r="J25" s="22">
        <v>50</v>
      </c>
      <c r="K25" s="12">
        <v>290</v>
      </c>
      <c r="L25" s="15"/>
      <c r="M25" s="15">
        <f t="shared" si="0"/>
        <v>0</v>
      </c>
      <c r="N25" s="5"/>
    </row>
    <row r="26" spans="2:14" ht="35.1" customHeight="1" x14ac:dyDescent="0.2">
      <c r="B26" s="17" t="s">
        <v>24</v>
      </c>
      <c r="C26" s="11">
        <v>2276410133</v>
      </c>
      <c r="D26" s="11" t="s">
        <v>38</v>
      </c>
      <c r="E26" s="10" t="s">
        <v>10</v>
      </c>
      <c r="F26" s="11">
        <v>2</v>
      </c>
      <c r="G26" s="18">
        <v>2</v>
      </c>
      <c r="H26" s="11">
        <v>2</v>
      </c>
      <c r="I26" s="11">
        <v>2</v>
      </c>
      <c r="J26" s="22">
        <v>2</v>
      </c>
      <c r="K26" s="12">
        <v>11</v>
      </c>
      <c r="L26" s="15"/>
      <c r="M26" s="15">
        <f t="shared" si="0"/>
        <v>0</v>
      </c>
      <c r="N26" s="5"/>
    </row>
    <row r="27" spans="2:14" ht="35.1" customHeight="1" x14ac:dyDescent="0.2">
      <c r="B27" s="21" t="s">
        <v>26</v>
      </c>
      <c r="C27" s="11">
        <v>2185491110</v>
      </c>
      <c r="D27" s="11" t="s">
        <v>39</v>
      </c>
      <c r="E27" s="10" t="s">
        <v>28</v>
      </c>
      <c r="F27" s="11">
        <v>0</v>
      </c>
      <c r="G27" s="18">
        <v>5</v>
      </c>
      <c r="H27" s="11">
        <v>6</v>
      </c>
      <c r="I27" s="11">
        <v>6</v>
      </c>
      <c r="J27" s="22">
        <v>6</v>
      </c>
      <c r="K27" s="12">
        <v>15</v>
      </c>
      <c r="L27" s="15"/>
      <c r="M27" s="15">
        <f t="shared" si="0"/>
        <v>0</v>
      </c>
      <c r="N27" s="5"/>
    </row>
    <row r="28" spans="2:14" ht="35.1" customHeight="1" x14ac:dyDescent="0.2">
      <c r="B28" s="17" t="s">
        <v>29</v>
      </c>
      <c r="C28" s="11">
        <v>2185599503</v>
      </c>
      <c r="D28" s="11" t="s">
        <v>40</v>
      </c>
      <c r="E28" s="10" t="s">
        <v>10</v>
      </c>
      <c r="F28" s="11">
        <v>0</v>
      </c>
      <c r="G28" s="18">
        <v>4</v>
      </c>
      <c r="H28" s="11">
        <v>3</v>
      </c>
      <c r="I28" s="11">
        <v>4</v>
      </c>
      <c r="J28" s="22">
        <v>0</v>
      </c>
      <c r="K28" s="12">
        <v>12</v>
      </c>
      <c r="L28" s="15"/>
      <c r="M28" s="15">
        <f t="shared" si="0"/>
        <v>0</v>
      </c>
      <c r="N28" s="5"/>
    </row>
    <row r="29" spans="2:14" ht="35.1" customHeight="1" thickBot="1" x14ac:dyDescent="0.25">
      <c r="B29" s="17" t="s">
        <v>31</v>
      </c>
      <c r="C29" s="24">
        <v>2185699209</v>
      </c>
      <c r="D29" s="24" t="s">
        <v>41</v>
      </c>
      <c r="E29" s="10" t="s">
        <v>10</v>
      </c>
      <c r="F29" s="11">
        <v>0</v>
      </c>
      <c r="G29" s="11">
        <v>5</v>
      </c>
      <c r="H29" s="11">
        <v>3</v>
      </c>
      <c r="I29" s="11">
        <v>5</v>
      </c>
      <c r="J29" s="11">
        <v>5</v>
      </c>
      <c r="K29" s="12">
        <v>19</v>
      </c>
      <c r="L29" s="15"/>
      <c r="M29" s="15">
        <f t="shared" si="0"/>
        <v>0</v>
      </c>
      <c r="N29" s="5"/>
    </row>
    <row r="30" spans="2:14" ht="35.1" customHeight="1" thickBot="1" x14ac:dyDescent="0.3">
      <c r="B30" s="33" t="s">
        <v>62</v>
      </c>
      <c r="C30" s="34"/>
      <c r="D30" s="34"/>
      <c r="E30" s="35"/>
      <c r="F30" s="35"/>
      <c r="G30" s="35"/>
      <c r="H30" s="35"/>
      <c r="I30" s="35"/>
      <c r="J30" s="35"/>
      <c r="K30" s="35"/>
      <c r="L30" s="36"/>
      <c r="M30" s="25">
        <f>SUM(M8:M29)</f>
        <v>0</v>
      </c>
      <c r="N30" s="5"/>
    </row>
    <row r="31" spans="2:14" ht="29.25" customHeight="1" thickBot="1" x14ac:dyDescent="0.3">
      <c r="B31" s="26" t="s">
        <v>57</v>
      </c>
      <c r="C31" s="27"/>
      <c r="D31" s="27"/>
      <c r="E31" s="27"/>
      <c r="F31" s="27"/>
      <c r="G31" s="27"/>
      <c r="H31" s="27"/>
      <c r="I31" s="27"/>
      <c r="J31" s="27"/>
      <c r="K31" s="27"/>
      <c r="L31" s="28"/>
      <c r="M31" s="16">
        <f>M30*0.23</f>
        <v>0</v>
      </c>
    </row>
    <row r="32" spans="2:14" ht="26.25" customHeight="1" thickBot="1" x14ac:dyDescent="0.3">
      <c r="B32" s="26" t="s">
        <v>58</v>
      </c>
      <c r="C32" s="27"/>
      <c r="D32" s="27"/>
      <c r="E32" s="27"/>
      <c r="F32" s="27"/>
      <c r="G32" s="27"/>
      <c r="H32" s="27"/>
      <c r="I32" s="27"/>
      <c r="J32" s="27"/>
      <c r="K32" s="27"/>
      <c r="L32" s="28"/>
      <c r="M32" s="16">
        <f>M30+M31</f>
        <v>0</v>
      </c>
    </row>
    <row r="33" spans="15:15" ht="26.25" customHeight="1" x14ac:dyDescent="0.2">
      <c r="O33" s="4" t="s">
        <v>44</v>
      </c>
    </row>
  </sheetData>
  <mergeCells count="10">
    <mergeCell ref="B31:L31"/>
    <mergeCell ref="B32:L32"/>
    <mergeCell ref="E2:M2"/>
    <mergeCell ref="B3:M3"/>
    <mergeCell ref="B30:L30"/>
    <mergeCell ref="B5:B6"/>
    <mergeCell ref="C5:C6"/>
    <mergeCell ref="D5:D6"/>
    <mergeCell ref="E5:E6"/>
    <mergeCell ref="F5:H5"/>
  </mergeCells>
  <pageMargins left="0.25" right="0.25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CENOWY - ZADANIE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2024-11-13T05:28:24Z</dcterms:modified>
</cp:coreProperties>
</file>