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56285_office_plk-sa_pl/Documents/Dokumenty/10_ROK 2025/59_DO_U_ROBOTY_PODKŁADY/DOKUMENTACJA/"/>
    </mc:Choice>
  </mc:AlternateContent>
  <xr:revisionPtr revIDLastSave="0" documentId="8_{17EA2D50-4135-4CB8-B2C7-92D0A567A8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" sheetId="2" r:id="rId1"/>
  </sheets>
  <externalReferences>
    <externalReference r:id="rId2"/>
  </externalReferences>
  <definedNames>
    <definedName name="a">'[1]roboty rycz - parametry'!#REF!</definedName>
    <definedName name="b">'[1]roboty rycz - parametry'!#REF!</definedName>
    <definedName name="Bez">'[1]roboty rycz - parametry'!#REF!</definedName>
    <definedName name="_xlnm.Print_Area" localSheetId="0">RCO!$A$1:$F$105</definedName>
    <definedName name="Rządz">'[1]roboty rycz - parametry'!#REF!</definedName>
    <definedName name="_xlnm.Print_Titles" localSheetId="0">RCO!$3:$3</definedName>
    <definedName name="z">'[1]roboty rycz - parametry'!#REF!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2" l="1"/>
  <c r="F98" i="2"/>
  <c r="F58" i="2"/>
  <c r="F20" i="2"/>
  <c r="F35" i="2"/>
  <c r="F99" i="2" l="1"/>
  <c r="F100" i="2" s="1"/>
  <c r="F101" i="2" s="1"/>
</calcChain>
</file>

<file path=xl/sharedStrings.xml><?xml version="1.0" encoding="utf-8"?>
<sst xmlns="http://schemas.openxmlformats.org/spreadsheetml/2006/main" count="250" uniqueCount="147">
  <si>
    <t>L.p.</t>
  </si>
  <si>
    <t>OPIS ROBÓT</t>
  </si>
  <si>
    <t>Jedn. miary</t>
  </si>
  <si>
    <t>Ilość</t>
  </si>
  <si>
    <t>2.1</t>
  </si>
  <si>
    <t>kpl</t>
  </si>
  <si>
    <t>2.2</t>
  </si>
  <si>
    <t>RAZEM NETTO</t>
  </si>
  <si>
    <t>PODATEK VAT</t>
  </si>
  <si>
    <t>OGÓŁEM BRUTTO</t>
  </si>
  <si>
    <t>2.1.1</t>
  </si>
  <si>
    <t>2.1.2</t>
  </si>
  <si>
    <t>2.2.1</t>
  </si>
  <si>
    <t>2.2.2</t>
  </si>
  <si>
    <t>1.1</t>
  </si>
  <si>
    <t>1.2</t>
  </si>
  <si>
    <t>2.2.3</t>
  </si>
  <si>
    <t>Wymiana podkładów:</t>
  </si>
  <si>
    <t>1.1.1</t>
  </si>
  <si>
    <t>szt.</t>
  </si>
  <si>
    <t>1.1.2</t>
  </si>
  <si>
    <t>1.2.1</t>
  </si>
  <si>
    <t>Materiały nowe Wykonawcy:</t>
  </si>
  <si>
    <t>1.2.2</t>
  </si>
  <si>
    <t>1.2.1.1</t>
  </si>
  <si>
    <t>1.2.1.2</t>
  </si>
  <si>
    <t>1.2.2.1</t>
  </si>
  <si>
    <t>Łp2,</t>
  </si>
  <si>
    <t>M22x65,</t>
  </si>
  <si>
    <t>1.2.2.2</t>
  </si>
  <si>
    <t>M22x72.</t>
  </si>
  <si>
    <t>1.2.3</t>
  </si>
  <si>
    <t>Łapki:</t>
  </si>
  <si>
    <t>Śruby stopowe z nakrętkami:</t>
  </si>
  <si>
    <t>Pierścienie sprężyste:</t>
  </si>
  <si>
    <t>1.2.3.1</t>
  </si>
  <si>
    <t>1.2.4</t>
  </si>
  <si>
    <t>1.2.4.1</t>
  </si>
  <si>
    <t>RAZEM :</t>
  </si>
  <si>
    <t xml:space="preserve">2. ISE INOWROCŁAW </t>
  </si>
  <si>
    <t>zbrojonych podzłączowych S49.</t>
  </si>
  <si>
    <t>Z-3.</t>
  </si>
  <si>
    <t>D49,</t>
  </si>
  <si>
    <t>D60.</t>
  </si>
  <si>
    <t>2.1.2.1</t>
  </si>
  <si>
    <t>zbrojenie podkładów.</t>
  </si>
  <si>
    <t>2.1.3</t>
  </si>
  <si>
    <t>2.1.3.1</t>
  </si>
  <si>
    <t>2.2.1.1</t>
  </si>
  <si>
    <t>2.2.2.1</t>
  </si>
  <si>
    <t>Z-2</t>
  </si>
  <si>
    <t>2.2.3.1</t>
  </si>
  <si>
    <t>Przekładki podszynowe:</t>
  </si>
  <si>
    <t xml:space="preserve">Podkładki żebrowe </t>
  </si>
  <si>
    <t>Pm60</t>
  </si>
  <si>
    <t>1. ISE BYDGOSZCZ</t>
  </si>
  <si>
    <t xml:space="preserve">3. ISE Toruń Gł. </t>
  </si>
  <si>
    <t>3.1</t>
  </si>
  <si>
    <t>3.1.1</t>
  </si>
  <si>
    <t>zbrojonych sosnowych S49,</t>
  </si>
  <si>
    <t>3.1.2</t>
  </si>
  <si>
    <t>3.1.2.1</t>
  </si>
  <si>
    <t>1-str. zbrojonych sosnowych S49,</t>
  </si>
  <si>
    <t>3.1.3</t>
  </si>
  <si>
    <t>1-str. zbrojonych dębowych S60,</t>
  </si>
  <si>
    <t>3.1.3.1</t>
  </si>
  <si>
    <t>3.2</t>
  </si>
  <si>
    <t>3.2.1</t>
  </si>
  <si>
    <t>3.2.1.1</t>
  </si>
  <si>
    <t>3.2.1.2</t>
  </si>
  <si>
    <t>3.2.2</t>
  </si>
  <si>
    <t>3.2.2.1</t>
  </si>
  <si>
    <t>3.2.2.2</t>
  </si>
  <si>
    <t>3.2.3</t>
  </si>
  <si>
    <t>3.2.3.1</t>
  </si>
  <si>
    <t>3.2.3.2</t>
  </si>
  <si>
    <t>3.2.4</t>
  </si>
  <si>
    <t>3.2.4.1</t>
  </si>
  <si>
    <t>3.2.4.2</t>
  </si>
  <si>
    <t>ZM</t>
  </si>
  <si>
    <t xml:space="preserve">4. ISE Toruń Wsch. </t>
  </si>
  <si>
    <t>4.1</t>
  </si>
  <si>
    <t>4.1.1</t>
  </si>
  <si>
    <t>4.1.2</t>
  </si>
  <si>
    <t>4.1.3</t>
  </si>
  <si>
    <t>4.1.4</t>
  </si>
  <si>
    <t>1-str. nawierconych sosnowych S49,</t>
  </si>
  <si>
    <t>nienawierconych sosnowych</t>
  </si>
  <si>
    <t>4.1.5</t>
  </si>
  <si>
    <t>4.1.6</t>
  </si>
  <si>
    <t>nienawierconych dębowych.</t>
  </si>
  <si>
    <t>4.2</t>
  </si>
  <si>
    <t>4.2.1</t>
  </si>
  <si>
    <t>4.2.1.1</t>
  </si>
  <si>
    <t>4.2.2</t>
  </si>
  <si>
    <t>4.2.2.1</t>
  </si>
  <si>
    <t>4.2.3</t>
  </si>
  <si>
    <t>4.2.3.1</t>
  </si>
  <si>
    <t>4.2.4</t>
  </si>
  <si>
    <t>4.2.4.1</t>
  </si>
  <si>
    <t xml:space="preserve">5. ISE Laskowice Pom. </t>
  </si>
  <si>
    <t>5.1</t>
  </si>
  <si>
    <t>5.1.1</t>
  </si>
  <si>
    <t>5.1.2</t>
  </si>
  <si>
    <t>5.1.3</t>
  </si>
  <si>
    <t>5.2</t>
  </si>
  <si>
    <t>5.2.1</t>
  </si>
  <si>
    <t>5.2.1.1</t>
  </si>
  <si>
    <t>5.2.1.2</t>
  </si>
  <si>
    <t>5.2.2</t>
  </si>
  <si>
    <t>5.2.2.1</t>
  </si>
  <si>
    <t>5.2.2.2</t>
  </si>
  <si>
    <t>5.2.3</t>
  </si>
  <si>
    <t>5.2.3.1</t>
  </si>
  <si>
    <t>5.2.3.2</t>
  </si>
  <si>
    <t>zbrojenie podkładów</t>
  </si>
  <si>
    <t>zbrojonych sosnowych S60</t>
  </si>
  <si>
    <t>1-str. zbrojonych S60</t>
  </si>
  <si>
    <t>2-str. nawierconych S60</t>
  </si>
  <si>
    <t>zbrojonych sosnowych S49 i S60</t>
  </si>
  <si>
    <t>zbrojonych podzłączowych S49</t>
  </si>
  <si>
    <t>Łp2</t>
  </si>
  <si>
    <t>Łpa2</t>
  </si>
  <si>
    <t>M22x65</t>
  </si>
  <si>
    <t>M22x72</t>
  </si>
  <si>
    <t>Z-3</t>
  </si>
  <si>
    <t>D49</t>
  </si>
  <si>
    <t>D60</t>
  </si>
  <si>
    <t>Cena jedn. netto
[zł]</t>
  </si>
  <si>
    <t>Wartość netto
[zł]</t>
  </si>
  <si>
    <t>zbrojonych sosnowych S49</t>
  </si>
  <si>
    <r>
      <t xml:space="preserve">Uwaga ! </t>
    </r>
    <r>
      <rPr>
        <b/>
        <sz val="11"/>
        <color theme="1"/>
        <rFont val="Arial"/>
        <family val="2"/>
        <charset val="238"/>
      </rPr>
      <t xml:space="preserve">Podkłady </t>
    </r>
    <r>
      <rPr>
        <sz val="11"/>
        <color theme="1"/>
        <rFont val="Arial"/>
        <family val="2"/>
        <charset val="238"/>
      </rPr>
      <t xml:space="preserve">-  ceny zawierają koszt zagospodarowania utylizacji oraz koszt dowozu materiałów do miejsca wbudowania z miejsca składowania; </t>
    </r>
    <r>
      <rPr>
        <b/>
        <sz val="11"/>
        <color theme="1"/>
        <rFont val="Arial"/>
        <family val="2"/>
        <charset val="238"/>
      </rPr>
      <t>Akcesoria</t>
    </r>
    <r>
      <rPr>
        <sz val="11"/>
        <color theme="1"/>
        <rFont val="Arial"/>
        <family val="2"/>
        <charset val="238"/>
      </rPr>
      <t xml:space="preserve"> - ceny zawierają dowóz wymienionych akcesoriów (złomu) w miejsce wskazne przez dane ISE.</t>
    </r>
  </si>
  <si>
    <t>4.1.2.1</t>
  </si>
  <si>
    <t>4.1.3.1</t>
  </si>
  <si>
    <t>4.1.4.1</t>
  </si>
  <si>
    <t>4.1.6.1</t>
  </si>
  <si>
    <t xml:space="preserve">RCO </t>
  </si>
  <si>
    <t>3.1.4</t>
  </si>
  <si>
    <t>zbrojone betonowe S60</t>
  </si>
  <si>
    <t>3.2.3.3</t>
  </si>
  <si>
    <t>B60</t>
  </si>
  <si>
    <t>4.1.7</t>
  </si>
  <si>
    <t>zbrojone betonowe S49</t>
  </si>
  <si>
    <t>4.2.4.2</t>
  </si>
  <si>
    <t>B49</t>
  </si>
  <si>
    <t xml:space="preserve"> </t>
  </si>
  <si>
    <t>"Wykonanie nawierzchniowych prac punktowych, polegających na pojedynczej wymianie podkładów drewnianych, betonowych oraz podkładów podzłączowych”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</si>
</sst>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[Red]#,##0.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" fontId="5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5" fillId="0" borderId="0" xfId="0" applyNumberFormat="1" applyFont="1"/>
    <xf numFmtId="164" fontId="5" fillId="0" borderId="0" xfId="0" applyNumberFormat="1" applyFont="1"/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 wrapText="1" indent="1"/>
    </xf>
    <xf numFmtId="4" fontId="3" fillId="0" borderId="7" xfId="1" applyNumberFormat="1" applyFont="1" applyFill="1" applyBorder="1" applyAlignment="1">
      <alignment vertical="center" wrapText="1"/>
    </xf>
    <xf numFmtId="0" fontId="6" fillId="0" borderId="0" xfId="0" applyFont="1"/>
    <xf numFmtId="4" fontId="6" fillId="0" borderId="0" xfId="0" applyNumberFormat="1" applyFont="1"/>
    <xf numFmtId="49" fontId="3" fillId="0" borderId="5" xfId="0" applyNumberFormat="1" applyFon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4" fontId="7" fillId="0" borderId="0" xfId="0" applyNumberFormat="1" applyFont="1"/>
    <xf numFmtId="0" fontId="3" fillId="0" borderId="0" xfId="0" applyFont="1" applyAlignment="1">
      <alignment wrapText="1"/>
    </xf>
    <xf numFmtId="3" fontId="9" fillId="0" borderId="0" xfId="0" applyNumberFormat="1" applyFont="1"/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4" fontId="3" fillId="0" borderId="0" xfId="0" applyNumberFormat="1" applyFont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/>
    </xf>
    <xf numFmtId="4" fontId="3" fillId="0" borderId="10" xfId="1" applyNumberFormat="1" applyFont="1" applyFill="1" applyBorder="1" applyAlignment="1">
      <alignment vertical="center" wrapText="1"/>
    </xf>
    <xf numFmtId="0" fontId="5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0" fontId="3" fillId="0" borderId="17" xfId="0" applyFont="1" applyBorder="1"/>
    <xf numFmtId="4" fontId="3" fillId="0" borderId="6" xfId="1" applyNumberFormat="1" applyFont="1" applyFill="1" applyBorder="1" applyAlignment="1">
      <alignment horizontal="right" vertical="center" wrapText="1" indent="1"/>
    </xf>
    <xf numFmtId="4" fontId="3" fillId="0" borderId="9" xfId="1" applyNumberFormat="1" applyFont="1" applyFill="1" applyBorder="1" applyAlignment="1">
      <alignment horizontal="right" vertical="center" wrapText="1" indent="1"/>
    </xf>
    <xf numFmtId="49" fontId="11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4" fontId="3" fillId="0" borderId="9" xfId="1" applyNumberFormat="1" applyFont="1" applyFill="1" applyBorder="1" applyAlignment="1">
      <alignment vertical="center" wrapText="1"/>
    </xf>
    <xf numFmtId="49" fontId="11" fillId="5" borderId="8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horizontal="center" vertical="center" wrapText="1"/>
    </xf>
    <xf numFmtId="1" fontId="3" fillId="5" borderId="6" xfId="0" applyNumberFormat="1" applyFont="1" applyFill="1" applyBorder="1" applyAlignment="1">
      <alignment horizontal="center" vertical="center"/>
    </xf>
    <xf numFmtId="4" fontId="3" fillId="5" borderId="9" xfId="1" applyNumberFormat="1" applyFont="1" applyFill="1" applyBorder="1" applyAlignment="1">
      <alignment horizontal="right" vertical="center" wrapText="1" indent="1"/>
    </xf>
    <xf numFmtId="4" fontId="3" fillId="5" borderId="7" xfId="1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vertical="center" wrapText="1"/>
    </xf>
    <xf numFmtId="1" fontId="3" fillId="5" borderId="9" xfId="0" applyNumberFormat="1" applyFont="1" applyFill="1" applyBorder="1" applyAlignment="1">
      <alignment horizontal="center" vertical="center"/>
    </xf>
    <xf numFmtId="4" fontId="3" fillId="5" borderId="9" xfId="1" applyNumberFormat="1" applyFont="1" applyFill="1" applyBorder="1" applyAlignment="1">
      <alignment vertical="center" wrapText="1"/>
    </xf>
    <xf numFmtId="49" fontId="11" fillId="6" borderId="18" xfId="0" applyNumberFormat="1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vertical="center" wrapText="1"/>
    </xf>
    <xf numFmtId="0" fontId="3" fillId="6" borderId="20" xfId="0" applyFont="1" applyFill="1" applyBorder="1" applyAlignment="1">
      <alignment horizontal="center" vertical="center" wrapText="1"/>
    </xf>
    <xf numFmtId="1" fontId="3" fillId="6" borderId="20" xfId="0" applyNumberFormat="1" applyFont="1" applyFill="1" applyBorder="1" applyAlignment="1">
      <alignment horizontal="center" vertical="center"/>
    </xf>
    <xf numFmtId="4" fontId="3" fillId="6" borderId="4" xfId="1" applyNumberFormat="1" applyFont="1" applyFill="1" applyBorder="1" applyAlignment="1">
      <alignment horizontal="right" vertical="center" wrapText="1" indent="1"/>
    </xf>
    <xf numFmtId="4" fontId="3" fillId="6" borderId="19" xfId="1" applyNumberFormat="1" applyFont="1" applyFill="1" applyBorder="1" applyAlignment="1">
      <alignment vertical="center" wrapText="1"/>
    </xf>
    <xf numFmtId="49" fontId="11" fillId="6" borderId="8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horizontal="center" vertical="center" wrapText="1"/>
    </xf>
    <xf numFmtId="1" fontId="3" fillId="6" borderId="6" xfId="0" applyNumberFormat="1" applyFont="1" applyFill="1" applyBorder="1" applyAlignment="1">
      <alignment horizontal="center" vertical="center"/>
    </xf>
    <xf numFmtId="4" fontId="3" fillId="6" borderId="9" xfId="1" applyNumberFormat="1" applyFont="1" applyFill="1" applyBorder="1" applyAlignment="1">
      <alignment horizontal="right" vertical="center" wrapText="1" indent="1"/>
    </xf>
    <xf numFmtId="4" fontId="3" fillId="6" borderId="7" xfId="1" applyNumberFormat="1" applyFont="1" applyFill="1" applyBorder="1" applyAlignment="1">
      <alignment vertical="center" wrapText="1"/>
    </xf>
    <xf numFmtId="0" fontId="5" fillId="6" borderId="0" xfId="0" applyFont="1" applyFill="1"/>
    <xf numFmtId="4" fontId="5" fillId="6" borderId="0" xfId="0" applyNumberFormat="1" applyFont="1" applyFill="1" applyAlignment="1">
      <alignment horizontal="right"/>
    </xf>
    <xf numFmtId="4" fontId="5" fillId="6" borderId="0" xfId="0" applyNumberFormat="1" applyFont="1" applyFill="1"/>
    <xf numFmtId="164" fontId="5" fillId="6" borderId="0" xfId="0" applyNumberFormat="1" applyFont="1" applyFill="1"/>
    <xf numFmtId="0" fontId="5" fillId="5" borderId="0" xfId="0" applyFont="1" applyFill="1"/>
    <xf numFmtId="4" fontId="5" fillId="5" borderId="0" xfId="0" applyNumberFormat="1" applyFont="1" applyFill="1" applyAlignment="1">
      <alignment horizontal="right"/>
    </xf>
    <xf numFmtId="4" fontId="5" fillId="5" borderId="0" xfId="0" applyNumberFormat="1" applyFont="1" applyFill="1"/>
    <xf numFmtId="164" fontId="5" fillId="5" borderId="0" xfId="0" applyNumberFormat="1" applyFont="1" applyFill="1"/>
    <xf numFmtId="49" fontId="3" fillId="5" borderId="5" xfId="0" applyNumberFormat="1" applyFont="1" applyFill="1" applyBorder="1" applyAlignment="1">
      <alignment horizontal="center" vertical="center" wrapText="1"/>
    </xf>
    <xf numFmtId="4" fontId="3" fillId="5" borderId="6" xfId="0" applyNumberFormat="1" applyFont="1" applyFill="1" applyBorder="1" applyAlignment="1">
      <alignment horizontal="right" vertical="center" wrapText="1" indent="1"/>
    </xf>
    <xf numFmtId="0" fontId="6" fillId="5" borderId="0" xfId="0" applyFont="1" applyFill="1"/>
    <xf numFmtId="4" fontId="4" fillId="7" borderId="11" xfId="1" applyNumberFormat="1" applyFont="1" applyFill="1" applyBorder="1" applyAlignment="1">
      <alignment vertical="center" wrapText="1"/>
    </xf>
    <xf numFmtId="4" fontId="3" fillId="5" borderId="10" xfId="1" applyNumberFormat="1" applyFont="1" applyFill="1" applyBorder="1" applyAlignment="1">
      <alignment vertical="center" wrapText="1"/>
    </xf>
    <xf numFmtId="0" fontId="3" fillId="0" borderId="21" xfId="0" applyFont="1" applyBorder="1"/>
    <xf numFmtId="0" fontId="3" fillId="0" borderId="12" xfId="0" applyFont="1" applyBorder="1"/>
    <xf numFmtId="4" fontId="4" fillId="2" borderId="9" xfId="0" applyNumberFormat="1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" fontId="3" fillId="0" borderId="23" xfId="1" applyNumberFormat="1" applyFont="1" applyFill="1" applyBorder="1" applyAlignment="1">
      <alignment vertical="center" wrapText="1"/>
    </xf>
    <xf numFmtId="1" fontId="8" fillId="0" borderId="6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4" fillId="4" borderId="14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right" vertical="center" wrapText="1" indent="1"/>
    </xf>
    <xf numFmtId="0" fontId="4" fillId="0" borderId="13" xfId="0" applyFont="1" applyBorder="1" applyAlignment="1">
      <alignment horizontal="right" vertical="center" wrapText="1" indent="1"/>
    </xf>
    <xf numFmtId="0" fontId="4" fillId="2" borderId="6" xfId="0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.plk\plk\Users\plk061061\AppData\Local\Microsoft\Windows\INetCache\IE\8WHJTZDX\24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oty rycz - parametry"/>
      <sheetName val="założenia wyceny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4"/>
  <sheetViews>
    <sheetView tabSelected="1" view="pageBreakPreview" zoomScale="90" zoomScaleNormal="84" zoomScaleSheetLayoutView="90" workbookViewId="0">
      <selection activeCell="A2" sqref="A2:F2"/>
    </sheetView>
  </sheetViews>
  <sheetFormatPr defaultColWidth="9.140625" defaultRowHeight="14.25" x14ac:dyDescent="0.2"/>
  <cols>
    <col min="1" max="1" width="12.140625" style="1" customWidth="1"/>
    <col min="2" max="2" width="63.5703125" style="24" customWidth="1"/>
    <col min="3" max="3" width="9.85546875" style="7" customWidth="1"/>
    <col min="4" max="4" width="14.42578125" style="1" customWidth="1"/>
    <col min="5" max="5" width="18.7109375" style="1" customWidth="1"/>
    <col min="6" max="6" width="23.42578125" style="2" customWidth="1"/>
    <col min="7" max="7" width="21" style="1" customWidth="1"/>
    <col min="8" max="8" width="20.7109375" style="2" customWidth="1"/>
    <col min="9" max="9" width="20.7109375" style="1" customWidth="1"/>
    <col min="10" max="10" width="21.5703125" style="1" customWidth="1"/>
    <col min="11" max="11" width="22.140625" style="1" customWidth="1"/>
    <col min="12" max="16384" width="9.140625" style="1"/>
  </cols>
  <sheetData>
    <row r="1" spans="1:11" ht="28.15" customHeight="1" x14ac:dyDescent="0.2">
      <c r="A1" s="97" t="s">
        <v>136</v>
      </c>
      <c r="B1" s="97"/>
      <c r="C1" s="97"/>
      <c r="D1" s="97"/>
      <c r="E1" s="97"/>
      <c r="F1" s="97"/>
    </row>
    <row r="2" spans="1:11" ht="58.5" customHeight="1" thickBot="1" x14ac:dyDescent="0.25">
      <c r="A2" s="97" t="s">
        <v>146</v>
      </c>
      <c r="B2" s="97"/>
      <c r="C2" s="97"/>
      <c r="D2" s="97"/>
      <c r="E2" s="97"/>
      <c r="F2" s="97"/>
    </row>
    <row r="3" spans="1:11" ht="54.95" customHeight="1" thickBot="1" x14ac:dyDescent="0.25">
      <c r="A3" s="3" t="s">
        <v>0</v>
      </c>
      <c r="B3" s="4" t="s">
        <v>1</v>
      </c>
      <c r="C3" s="4" t="s">
        <v>2</v>
      </c>
      <c r="D3" s="5" t="s">
        <v>3</v>
      </c>
      <c r="E3" s="4" t="s">
        <v>128</v>
      </c>
      <c r="F3" s="6" t="s">
        <v>129</v>
      </c>
      <c r="H3" s="86"/>
      <c r="I3" s="86"/>
    </row>
    <row r="4" spans="1:11" ht="21" customHeight="1" thickBot="1" x14ac:dyDescent="0.25">
      <c r="A4" s="90" t="s">
        <v>55</v>
      </c>
      <c r="B4" s="91"/>
      <c r="C4" s="91"/>
      <c r="D4" s="91"/>
      <c r="E4" s="91"/>
      <c r="F4" s="92"/>
      <c r="G4" s="2"/>
      <c r="H4" s="7"/>
      <c r="I4" s="7"/>
    </row>
    <row r="5" spans="1:11" s="32" customFormat="1" ht="15" x14ac:dyDescent="0.2">
      <c r="A5" s="51" t="s">
        <v>14</v>
      </c>
      <c r="B5" s="52" t="s">
        <v>17</v>
      </c>
      <c r="C5" s="53"/>
      <c r="D5" s="54"/>
      <c r="E5" s="55"/>
      <c r="F5" s="56"/>
      <c r="H5" s="9"/>
      <c r="I5" s="9"/>
      <c r="J5" s="11"/>
      <c r="K5" s="12"/>
    </row>
    <row r="6" spans="1:11" s="32" customFormat="1" ht="15" x14ac:dyDescent="0.2">
      <c r="A6" s="33" t="s">
        <v>18</v>
      </c>
      <c r="B6" s="13" t="s">
        <v>119</v>
      </c>
      <c r="C6" s="14" t="s">
        <v>19</v>
      </c>
      <c r="D6" s="15">
        <v>2721</v>
      </c>
      <c r="E6" s="36"/>
      <c r="F6" s="17"/>
      <c r="H6" s="9"/>
      <c r="I6" s="9"/>
      <c r="J6" s="11"/>
      <c r="K6" s="12"/>
    </row>
    <row r="7" spans="1:11" s="32" customFormat="1" ht="15" x14ac:dyDescent="0.2">
      <c r="A7" s="33" t="s">
        <v>20</v>
      </c>
      <c r="B7" s="21" t="s">
        <v>120</v>
      </c>
      <c r="C7" s="29" t="s">
        <v>5</v>
      </c>
      <c r="D7" s="30">
        <v>100</v>
      </c>
      <c r="E7" s="36"/>
      <c r="F7" s="17"/>
      <c r="H7" s="9"/>
      <c r="I7" s="9"/>
      <c r="J7" s="11"/>
      <c r="K7" s="12"/>
    </row>
    <row r="8" spans="1:11" s="32" customFormat="1" ht="15" x14ac:dyDescent="0.2">
      <c r="A8" s="57" t="s">
        <v>15</v>
      </c>
      <c r="B8" s="58" t="s">
        <v>22</v>
      </c>
      <c r="C8" s="59"/>
      <c r="D8" s="60"/>
      <c r="E8" s="61"/>
      <c r="F8" s="62"/>
      <c r="H8" s="9"/>
      <c r="I8" s="9"/>
      <c r="J8" s="11"/>
      <c r="K8" s="12"/>
    </row>
    <row r="9" spans="1:11" s="32" customFormat="1" ht="15" x14ac:dyDescent="0.2">
      <c r="A9" s="40" t="s">
        <v>21</v>
      </c>
      <c r="B9" s="41" t="s">
        <v>32</v>
      </c>
      <c r="C9" s="42"/>
      <c r="D9" s="43"/>
      <c r="E9" s="44"/>
      <c r="F9" s="45"/>
      <c r="H9" s="9"/>
      <c r="I9" s="9"/>
      <c r="J9" s="11"/>
      <c r="K9" s="12"/>
    </row>
    <row r="10" spans="1:11" s="32" customFormat="1" ht="15" x14ac:dyDescent="0.2">
      <c r="A10" s="33" t="s">
        <v>24</v>
      </c>
      <c r="B10" s="13" t="s">
        <v>121</v>
      </c>
      <c r="C10" s="14" t="s">
        <v>19</v>
      </c>
      <c r="D10" s="15">
        <v>10324</v>
      </c>
      <c r="E10" s="36"/>
      <c r="F10" s="17"/>
      <c r="H10" s="9"/>
      <c r="I10" s="9"/>
      <c r="J10" s="11"/>
      <c r="K10" s="12"/>
    </row>
    <row r="11" spans="1:11" s="32" customFormat="1" ht="15" x14ac:dyDescent="0.2">
      <c r="A11" s="33" t="s">
        <v>25</v>
      </c>
      <c r="B11" s="13" t="s">
        <v>122</v>
      </c>
      <c r="C11" s="14" t="s">
        <v>19</v>
      </c>
      <c r="D11" s="15">
        <v>1360</v>
      </c>
      <c r="E11" s="36"/>
      <c r="F11" s="17"/>
      <c r="H11" s="9"/>
      <c r="I11" s="9"/>
      <c r="J11" s="11"/>
      <c r="K11" s="12"/>
    </row>
    <row r="12" spans="1:11" s="32" customFormat="1" ht="15" x14ac:dyDescent="0.2">
      <c r="A12" s="40" t="s">
        <v>23</v>
      </c>
      <c r="B12" s="41" t="s">
        <v>33</v>
      </c>
      <c r="C12" s="42"/>
      <c r="D12" s="43"/>
      <c r="E12" s="44"/>
      <c r="F12" s="45"/>
      <c r="H12" s="9"/>
      <c r="I12" s="9"/>
      <c r="J12" s="11"/>
      <c r="K12" s="12"/>
    </row>
    <row r="13" spans="1:11" s="32" customFormat="1" ht="15" x14ac:dyDescent="0.2">
      <c r="A13" s="33" t="s">
        <v>26</v>
      </c>
      <c r="B13" s="13" t="s">
        <v>123</v>
      </c>
      <c r="C13" s="14" t="s">
        <v>5</v>
      </c>
      <c r="D13" s="15">
        <v>10324</v>
      </c>
      <c r="E13" s="36"/>
      <c r="F13" s="17"/>
      <c r="H13" s="9"/>
      <c r="I13" s="9"/>
      <c r="J13" s="11"/>
      <c r="K13" s="12"/>
    </row>
    <row r="14" spans="1:11" s="32" customFormat="1" ht="15" x14ac:dyDescent="0.2">
      <c r="A14" s="33" t="s">
        <v>29</v>
      </c>
      <c r="B14" s="13" t="s">
        <v>124</v>
      </c>
      <c r="C14" s="14" t="s">
        <v>5</v>
      </c>
      <c r="D14" s="15">
        <v>1360</v>
      </c>
      <c r="E14" s="35"/>
      <c r="F14" s="17"/>
      <c r="H14" s="9"/>
      <c r="I14" s="9"/>
      <c r="J14" s="11"/>
      <c r="K14" s="12"/>
    </row>
    <row r="15" spans="1:11" s="32" customFormat="1" ht="15" x14ac:dyDescent="0.2">
      <c r="A15" s="46" t="s">
        <v>31</v>
      </c>
      <c r="B15" s="47" t="s">
        <v>34</v>
      </c>
      <c r="C15" s="48"/>
      <c r="D15" s="49"/>
      <c r="E15" s="44"/>
      <c r="F15" s="45"/>
      <c r="H15" s="9"/>
      <c r="I15" s="9"/>
      <c r="J15" s="11"/>
      <c r="K15" s="12"/>
    </row>
    <row r="16" spans="1:11" s="32" customFormat="1" ht="15" x14ac:dyDescent="0.2">
      <c r="A16" s="37" t="s">
        <v>35</v>
      </c>
      <c r="B16" s="38" t="s">
        <v>125</v>
      </c>
      <c r="C16" s="29" t="s">
        <v>19</v>
      </c>
      <c r="D16" s="30">
        <v>11684</v>
      </c>
      <c r="E16" s="36"/>
      <c r="F16" s="17"/>
      <c r="H16" s="9"/>
      <c r="I16" s="9"/>
      <c r="J16" s="11"/>
      <c r="K16" s="12"/>
    </row>
    <row r="17" spans="1:11" s="32" customFormat="1" ht="15" x14ac:dyDescent="0.2">
      <c r="A17" s="46" t="s">
        <v>36</v>
      </c>
      <c r="B17" s="47" t="s">
        <v>52</v>
      </c>
      <c r="C17" s="48"/>
      <c r="D17" s="49"/>
      <c r="E17" s="44"/>
      <c r="F17" s="45"/>
      <c r="H17" s="9"/>
      <c r="I17" s="9"/>
      <c r="J17" s="11"/>
      <c r="K17" s="12"/>
    </row>
    <row r="18" spans="1:11" s="32" customFormat="1" ht="15" x14ac:dyDescent="0.2">
      <c r="A18" s="37" t="s">
        <v>37</v>
      </c>
      <c r="B18" s="38" t="s">
        <v>126</v>
      </c>
      <c r="C18" s="29" t="s">
        <v>19</v>
      </c>
      <c r="D18" s="30">
        <v>4762</v>
      </c>
      <c r="E18" s="36"/>
      <c r="F18" s="17"/>
      <c r="H18" s="9"/>
      <c r="I18" s="9"/>
      <c r="J18" s="11"/>
      <c r="K18" s="12"/>
    </row>
    <row r="19" spans="1:11" s="32" customFormat="1" ht="15" x14ac:dyDescent="0.2">
      <c r="A19" s="37" t="s">
        <v>37</v>
      </c>
      <c r="B19" s="38" t="s">
        <v>127</v>
      </c>
      <c r="C19" s="29" t="s">
        <v>19</v>
      </c>
      <c r="D19" s="30">
        <v>680</v>
      </c>
      <c r="E19" s="36"/>
      <c r="F19" s="17"/>
      <c r="H19" s="9"/>
      <c r="I19" s="9"/>
      <c r="J19" s="11"/>
      <c r="K19" s="12"/>
    </row>
    <row r="20" spans="1:11" ht="21" customHeight="1" thickBot="1" x14ac:dyDescent="0.25">
      <c r="A20" s="34"/>
      <c r="B20" s="1"/>
      <c r="C20" s="93" t="s">
        <v>38</v>
      </c>
      <c r="D20" s="93"/>
      <c r="E20" s="94"/>
      <c r="F20" s="74">
        <f>SUM(F5:F19)</f>
        <v>0</v>
      </c>
      <c r="G20" s="9"/>
      <c r="I20" s="10"/>
      <c r="J20" s="11"/>
      <c r="K20" s="12"/>
    </row>
    <row r="21" spans="1:11" ht="22.9" customHeight="1" thickBot="1" x14ac:dyDescent="0.25">
      <c r="A21" s="87" t="s">
        <v>39</v>
      </c>
      <c r="B21" s="88"/>
      <c r="C21" s="88"/>
      <c r="D21" s="88"/>
      <c r="E21" s="88"/>
      <c r="F21" s="89"/>
      <c r="G21" s="8"/>
      <c r="H21" s="9"/>
      <c r="I21" s="10"/>
      <c r="J21" s="11"/>
      <c r="K21" s="12"/>
    </row>
    <row r="22" spans="1:11" s="63" customFormat="1" ht="15" x14ac:dyDescent="0.2">
      <c r="A22" s="51" t="s">
        <v>4</v>
      </c>
      <c r="B22" s="52" t="s">
        <v>17</v>
      </c>
      <c r="C22" s="53"/>
      <c r="D22" s="54"/>
      <c r="E22" s="55"/>
      <c r="F22" s="56"/>
      <c r="H22" s="64"/>
      <c r="I22" s="64"/>
      <c r="J22" s="65"/>
      <c r="K22" s="66"/>
    </row>
    <row r="23" spans="1:11" s="32" customFormat="1" ht="15" x14ac:dyDescent="0.2">
      <c r="A23" s="33" t="s">
        <v>10</v>
      </c>
      <c r="B23" s="13" t="s">
        <v>116</v>
      </c>
      <c r="C23" s="14" t="s">
        <v>19</v>
      </c>
      <c r="D23" s="15">
        <v>1214</v>
      </c>
      <c r="E23" s="36"/>
      <c r="F23" s="17"/>
      <c r="H23" s="9"/>
      <c r="I23" s="9"/>
      <c r="J23" s="11"/>
      <c r="K23" s="12"/>
    </row>
    <row r="24" spans="1:11" s="32" customFormat="1" ht="15" x14ac:dyDescent="0.2">
      <c r="A24" s="33" t="s">
        <v>11</v>
      </c>
      <c r="B24" s="13" t="s">
        <v>117</v>
      </c>
      <c r="C24" s="14" t="s">
        <v>19</v>
      </c>
      <c r="D24" s="15">
        <v>1291</v>
      </c>
      <c r="E24" s="36"/>
      <c r="F24" s="17"/>
      <c r="H24" s="9"/>
      <c r="I24" s="9"/>
      <c r="J24" s="11"/>
      <c r="K24" s="12"/>
    </row>
    <row r="25" spans="1:11" s="32" customFormat="1" ht="15" x14ac:dyDescent="0.2">
      <c r="A25" s="33" t="s">
        <v>44</v>
      </c>
      <c r="B25" s="13" t="s">
        <v>115</v>
      </c>
      <c r="C25" s="14" t="s">
        <v>19</v>
      </c>
      <c r="D25" s="15">
        <v>1291</v>
      </c>
      <c r="E25" s="36"/>
      <c r="F25" s="17"/>
      <c r="H25" s="9"/>
      <c r="I25" s="9"/>
      <c r="J25" s="11"/>
      <c r="K25" s="12"/>
    </row>
    <row r="26" spans="1:11" s="32" customFormat="1" ht="15" x14ac:dyDescent="0.2">
      <c r="A26" s="33" t="s">
        <v>46</v>
      </c>
      <c r="B26" s="13" t="s">
        <v>118</v>
      </c>
      <c r="C26" s="14" t="s">
        <v>19</v>
      </c>
      <c r="D26" s="15">
        <v>305</v>
      </c>
      <c r="E26" s="36"/>
      <c r="F26" s="17"/>
      <c r="H26" s="9"/>
      <c r="I26" s="9"/>
      <c r="J26" s="11"/>
      <c r="K26" s="12"/>
    </row>
    <row r="27" spans="1:11" s="32" customFormat="1" ht="15" x14ac:dyDescent="0.2">
      <c r="A27" s="33" t="s">
        <v>47</v>
      </c>
      <c r="B27" s="13" t="s">
        <v>115</v>
      </c>
      <c r="C27" s="14" t="s">
        <v>19</v>
      </c>
      <c r="D27" s="15">
        <v>305</v>
      </c>
      <c r="E27" s="36"/>
      <c r="F27" s="17"/>
      <c r="H27" s="9"/>
      <c r="I27" s="9"/>
      <c r="J27" s="11"/>
      <c r="K27" s="12"/>
    </row>
    <row r="28" spans="1:11" s="63" customFormat="1" ht="15" x14ac:dyDescent="0.2">
      <c r="A28" s="57" t="s">
        <v>6</v>
      </c>
      <c r="B28" s="58" t="s">
        <v>22</v>
      </c>
      <c r="C28" s="59"/>
      <c r="D28" s="60"/>
      <c r="E28" s="61"/>
      <c r="F28" s="62"/>
      <c r="H28" s="64"/>
      <c r="I28" s="64"/>
      <c r="J28" s="65"/>
      <c r="K28" s="66"/>
    </row>
    <row r="29" spans="1:11" s="67" customFormat="1" ht="15" x14ac:dyDescent="0.2">
      <c r="A29" s="46" t="s">
        <v>12</v>
      </c>
      <c r="B29" s="47" t="s">
        <v>34</v>
      </c>
      <c r="C29" s="48"/>
      <c r="D29" s="49"/>
      <c r="E29" s="44"/>
      <c r="F29" s="50"/>
      <c r="H29" s="68"/>
      <c r="I29" s="68"/>
      <c r="J29" s="69"/>
      <c r="K29" s="70"/>
    </row>
    <row r="30" spans="1:11" s="18" customFormat="1" x14ac:dyDescent="0.2">
      <c r="A30" s="20" t="s">
        <v>48</v>
      </c>
      <c r="B30" s="13" t="s">
        <v>50</v>
      </c>
      <c r="C30" s="14" t="s">
        <v>19</v>
      </c>
      <c r="D30" s="15">
        <v>2650</v>
      </c>
      <c r="E30" s="16"/>
      <c r="F30" s="17"/>
      <c r="I30" s="9"/>
      <c r="J30" s="11"/>
      <c r="K30" s="12"/>
    </row>
    <row r="31" spans="1:11" s="67" customFormat="1" ht="15" x14ac:dyDescent="0.2">
      <c r="A31" s="46" t="s">
        <v>13</v>
      </c>
      <c r="B31" s="47" t="s">
        <v>52</v>
      </c>
      <c r="C31" s="48"/>
      <c r="D31" s="49"/>
      <c r="E31" s="44"/>
      <c r="F31" s="50"/>
      <c r="H31" s="68"/>
      <c r="I31" s="68"/>
      <c r="J31" s="69"/>
      <c r="K31" s="70"/>
    </row>
    <row r="32" spans="1:11" s="32" customFormat="1" ht="15" x14ac:dyDescent="0.2">
      <c r="A32" s="37" t="s">
        <v>49</v>
      </c>
      <c r="B32" s="38" t="s">
        <v>127</v>
      </c>
      <c r="C32" s="29" t="s">
        <v>19</v>
      </c>
      <c r="D32" s="30">
        <v>5620</v>
      </c>
      <c r="E32" s="36"/>
      <c r="F32" s="39"/>
      <c r="H32" s="9"/>
      <c r="I32" s="9"/>
      <c r="J32" s="11"/>
      <c r="K32" s="12"/>
    </row>
    <row r="33" spans="1:11" s="73" customFormat="1" x14ac:dyDescent="0.2">
      <c r="A33" s="71" t="s">
        <v>16</v>
      </c>
      <c r="B33" s="41" t="s">
        <v>53</v>
      </c>
      <c r="C33" s="42"/>
      <c r="D33" s="43"/>
      <c r="E33" s="72"/>
      <c r="F33" s="45"/>
      <c r="I33" s="68"/>
      <c r="J33" s="69"/>
      <c r="K33" s="70"/>
    </row>
    <row r="34" spans="1:11" s="18" customFormat="1" ht="19.5" customHeight="1" x14ac:dyDescent="0.2">
      <c r="A34" s="20" t="s">
        <v>51</v>
      </c>
      <c r="B34" s="13" t="s">
        <v>54</v>
      </c>
      <c r="C34" s="14" t="s">
        <v>19</v>
      </c>
      <c r="D34" s="15">
        <v>1600</v>
      </c>
      <c r="E34" s="16"/>
      <c r="F34" s="17"/>
      <c r="G34" s="19"/>
      <c r="I34" s="9"/>
      <c r="J34" s="11"/>
      <c r="K34" s="12"/>
    </row>
    <row r="35" spans="1:11" ht="30.75" customHeight="1" thickBot="1" x14ac:dyDescent="0.25">
      <c r="A35" s="34"/>
      <c r="B35" s="1"/>
      <c r="C35" s="93" t="s">
        <v>38</v>
      </c>
      <c r="D35" s="93"/>
      <c r="E35" s="94"/>
      <c r="F35" s="74">
        <f>SUM(F22:F34)</f>
        <v>0</v>
      </c>
      <c r="G35" s="9"/>
      <c r="I35" s="10"/>
      <c r="J35" s="11"/>
      <c r="K35" s="12"/>
    </row>
    <row r="36" spans="1:11" ht="21" customHeight="1" thickBot="1" x14ac:dyDescent="0.25">
      <c r="A36" s="98" t="s">
        <v>56</v>
      </c>
      <c r="B36" s="99"/>
      <c r="C36" s="99"/>
      <c r="D36" s="99"/>
      <c r="E36" s="99"/>
      <c r="F36" s="100"/>
      <c r="G36" s="8"/>
      <c r="H36" s="9"/>
      <c r="I36" s="10"/>
      <c r="J36" s="11"/>
      <c r="K36" s="12"/>
    </row>
    <row r="37" spans="1:11" s="63" customFormat="1" ht="15" x14ac:dyDescent="0.2">
      <c r="A37" s="51" t="s">
        <v>57</v>
      </c>
      <c r="B37" s="52" t="s">
        <v>17</v>
      </c>
      <c r="C37" s="53"/>
      <c r="D37" s="54"/>
      <c r="E37" s="55"/>
      <c r="F37" s="56"/>
      <c r="H37" s="64"/>
      <c r="I37" s="64"/>
      <c r="J37" s="65"/>
      <c r="K37" s="66"/>
    </row>
    <row r="38" spans="1:11" s="32" customFormat="1" ht="15" x14ac:dyDescent="0.2">
      <c r="A38" s="33" t="s">
        <v>58</v>
      </c>
      <c r="B38" s="13" t="s">
        <v>59</v>
      </c>
      <c r="C38" s="14" t="s">
        <v>19</v>
      </c>
      <c r="D38" s="15">
        <v>2000</v>
      </c>
      <c r="E38" s="36"/>
      <c r="F38" s="17"/>
      <c r="H38" s="9"/>
      <c r="I38" s="9"/>
      <c r="J38" s="11"/>
      <c r="K38" s="12"/>
    </row>
    <row r="39" spans="1:11" s="32" customFormat="1" ht="15" x14ac:dyDescent="0.2">
      <c r="A39" s="33" t="s">
        <v>60</v>
      </c>
      <c r="B39" s="13" t="s">
        <v>62</v>
      </c>
      <c r="C39" s="14" t="s">
        <v>19</v>
      </c>
      <c r="D39" s="15">
        <v>500</v>
      </c>
      <c r="E39" s="36"/>
      <c r="F39" s="17"/>
      <c r="H39" s="9"/>
      <c r="I39" s="9"/>
      <c r="J39" s="11"/>
      <c r="K39" s="12"/>
    </row>
    <row r="40" spans="1:11" s="32" customFormat="1" ht="15" x14ac:dyDescent="0.2">
      <c r="A40" s="33" t="s">
        <v>61</v>
      </c>
      <c r="B40" s="13" t="s">
        <v>45</v>
      </c>
      <c r="C40" s="14" t="s">
        <v>19</v>
      </c>
      <c r="D40" s="15">
        <v>500</v>
      </c>
      <c r="E40" s="36"/>
      <c r="F40" s="17"/>
      <c r="H40" s="9"/>
      <c r="I40" s="9"/>
      <c r="J40" s="11"/>
      <c r="K40" s="12"/>
    </row>
    <row r="41" spans="1:11" s="32" customFormat="1" ht="15" x14ac:dyDescent="0.2">
      <c r="A41" s="33" t="s">
        <v>63</v>
      </c>
      <c r="B41" s="13" t="s">
        <v>64</v>
      </c>
      <c r="C41" s="14" t="s">
        <v>19</v>
      </c>
      <c r="D41" s="15">
        <v>200</v>
      </c>
      <c r="E41" s="36"/>
      <c r="F41" s="17"/>
      <c r="H41" s="9"/>
      <c r="I41" s="9"/>
      <c r="J41" s="11"/>
      <c r="K41" s="12"/>
    </row>
    <row r="42" spans="1:11" s="32" customFormat="1" ht="15" x14ac:dyDescent="0.2">
      <c r="A42" s="33" t="s">
        <v>65</v>
      </c>
      <c r="B42" s="13" t="s">
        <v>45</v>
      </c>
      <c r="C42" s="14" t="s">
        <v>19</v>
      </c>
      <c r="D42" s="15">
        <v>200</v>
      </c>
      <c r="E42" s="36"/>
      <c r="F42" s="17"/>
      <c r="H42" s="9"/>
      <c r="I42" s="9"/>
      <c r="J42" s="11"/>
      <c r="K42" s="12"/>
    </row>
    <row r="43" spans="1:11" s="32" customFormat="1" ht="15" x14ac:dyDescent="0.2">
      <c r="A43" s="33" t="s">
        <v>137</v>
      </c>
      <c r="B43" s="13" t="s">
        <v>138</v>
      </c>
      <c r="C43" s="14" t="s">
        <v>19</v>
      </c>
      <c r="D43" s="82">
        <v>50</v>
      </c>
      <c r="E43" s="36"/>
      <c r="F43" s="17"/>
      <c r="H43" s="9"/>
      <c r="I43" s="9"/>
      <c r="J43" s="11"/>
      <c r="K43" s="12"/>
    </row>
    <row r="44" spans="1:11" s="63" customFormat="1" ht="15" x14ac:dyDescent="0.2">
      <c r="A44" s="57" t="s">
        <v>66</v>
      </c>
      <c r="B44" s="58" t="s">
        <v>22</v>
      </c>
      <c r="C44" s="59"/>
      <c r="D44" s="60"/>
      <c r="E44" s="61"/>
      <c r="F44" s="62"/>
      <c r="H44" s="64"/>
      <c r="I44" s="64"/>
      <c r="J44" s="65"/>
      <c r="K44" s="66"/>
    </row>
    <row r="45" spans="1:11" s="67" customFormat="1" ht="15" x14ac:dyDescent="0.2">
      <c r="A45" s="40" t="s">
        <v>67</v>
      </c>
      <c r="B45" s="41" t="s">
        <v>33</v>
      </c>
      <c r="C45" s="42"/>
      <c r="D45" s="43"/>
      <c r="E45" s="44"/>
      <c r="F45" s="45"/>
      <c r="H45" s="68"/>
      <c r="I45" s="68"/>
      <c r="J45" s="69"/>
      <c r="K45" s="70"/>
    </row>
    <row r="46" spans="1:11" s="32" customFormat="1" ht="15" x14ac:dyDescent="0.2">
      <c r="A46" s="33" t="s">
        <v>68</v>
      </c>
      <c r="B46" s="13" t="s">
        <v>28</v>
      </c>
      <c r="C46" s="14" t="s">
        <v>5</v>
      </c>
      <c r="D46" s="15">
        <v>500</v>
      </c>
      <c r="E46" s="36"/>
      <c r="F46" s="17"/>
      <c r="H46" s="9"/>
      <c r="I46" s="9"/>
      <c r="J46" s="11"/>
      <c r="K46" s="12"/>
    </row>
    <row r="47" spans="1:11" s="32" customFormat="1" ht="15" x14ac:dyDescent="0.2">
      <c r="A47" s="33" t="s">
        <v>69</v>
      </c>
      <c r="B47" s="13" t="s">
        <v>30</v>
      </c>
      <c r="C47" s="14" t="s">
        <v>5</v>
      </c>
      <c r="D47" s="15">
        <v>50</v>
      </c>
      <c r="E47" s="35"/>
      <c r="F47" s="17"/>
      <c r="H47" s="9"/>
      <c r="I47" s="9"/>
      <c r="J47" s="11"/>
      <c r="K47" s="12"/>
    </row>
    <row r="48" spans="1:11" s="67" customFormat="1" ht="15" x14ac:dyDescent="0.2">
      <c r="A48" s="46" t="s">
        <v>70</v>
      </c>
      <c r="B48" s="47" t="s">
        <v>34</v>
      </c>
      <c r="C48" s="48"/>
      <c r="D48" s="49"/>
      <c r="E48" s="44"/>
      <c r="F48" s="50"/>
      <c r="H48" s="68"/>
      <c r="I48" s="68"/>
      <c r="J48" s="69"/>
      <c r="K48" s="70"/>
    </row>
    <row r="49" spans="1:11" s="18" customFormat="1" x14ac:dyDescent="0.2">
      <c r="A49" s="20" t="s">
        <v>71</v>
      </c>
      <c r="B49" s="13" t="s">
        <v>50</v>
      </c>
      <c r="C49" s="14" t="s">
        <v>19</v>
      </c>
      <c r="D49" s="15">
        <v>10800</v>
      </c>
      <c r="E49" s="16"/>
      <c r="F49" s="17"/>
      <c r="I49" s="9"/>
      <c r="J49" s="11"/>
      <c r="K49" s="12"/>
    </row>
    <row r="50" spans="1:11" s="32" customFormat="1" ht="15" x14ac:dyDescent="0.2">
      <c r="A50" s="37" t="s">
        <v>72</v>
      </c>
      <c r="B50" s="38" t="s">
        <v>41</v>
      </c>
      <c r="C50" s="29" t="s">
        <v>19</v>
      </c>
      <c r="D50" s="30">
        <v>800</v>
      </c>
      <c r="E50" s="36"/>
      <c r="F50" s="39"/>
      <c r="H50" s="9"/>
      <c r="I50" s="9"/>
      <c r="J50" s="11"/>
      <c r="K50" s="12"/>
    </row>
    <row r="51" spans="1:11" s="67" customFormat="1" ht="15" x14ac:dyDescent="0.2">
      <c r="A51" s="46" t="s">
        <v>73</v>
      </c>
      <c r="B51" s="47" t="s">
        <v>52</v>
      </c>
      <c r="C51" s="48"/>
      <c r="D51" s="49"/>
      <c r="E51" s="44"/>
      <c r="F51" s="50"/>
      <c r="H51" s="68"/>
      <c r="I51" s="68"/>
      <c r="J51" s="69"/>
      <c r="K51" s="70"/>
    </row>
    <row r="52" spans="1:11" s="32" customFormat="1" ht="15" x14ac:dyDescent="0.2">
      <c r="A52" s="37" t="s">
        <v>74</v>
      </c>
      <c r="B52" s="38" t="s">
        <v>42</v>
      </c>
      <c r="C52" s="29" t="s">
        <v>19</v>
      </c>
      <c r="D52" s="30">
        <v>5000</v>
      </c>
      <c r="E52" s="36"/>
      <c r="F52" s="39"/>
      <c r="H52" s="9"/>
      <c r="I52" s="9"/>
      <c r="J52" s="11"/>
      <c r="K52" s="12"/>
    </row>
    <row r="53" spans="1:11" s="32" customFormat="1" ht="15" x14ac:dyDescent="0.2">
      <c r="A53" s="37" t="s">
        <v>75</v>
      </c>
      <c r="B53" s="38" t="s">
        <v>43</v>
      </c>
      <c r="C53" s="29" t="s">
        <v>19</v>
      </c>
      <c r="D53" s="30">
        <v>400</v>
      </c>
      <c r="E53" s="36"/>
      <c r="F53" s="39"/>
      <c r="H53" s="9"/>
      <c r="I53" s="9"/>
      <c r="J53" s="11"/>
      <c r="K53" s="12"/>
    </row>
    <row r="54" spans="1:11" s="32" customFormat="1" ht="15" x14ac:dyDescent="0.2">
      <c r="A54" s="80" t="s">
        <v>139</v>
      </c>
      <c r="B54" s="13" t="s">
        <v>140</v>
      </c>
      <c r="C54" s="14" t="s">
        <v>19</v>
      </c>
      <c r="D54" s="82">
        <v>100</v>
      </c>
      <c r="E54" s="35"/>
      <c r="F54" s="81"/>
      <c r="H54" s="9"/>
      <c r="I54" s="9"/>
      <c r="J54" s="11"/>
      <c r="K54" s="12"/>
    </row>
    <row r="55" spans="1:11" s="73" customFormat="1" x14ac:dyDescent="0.2">
      <c r="A55" s="71" t="s">
        <v>76</v>
      </c>
      <c r="B55" s="41" t="s">
        <v>53</v>
      </c>
      <c r="C55" s="42"/>
      <c r="D55" s="43"/>
      <c r="E55" s="72"/>
      <c r="F55" s="45"/>
      <c r="I55" s="68"/>
      <c r="J55" s="69"/>
      <c r="K55" s="70"/>
    </row>
    <row r="56" spans="1:11" s="18" customFormat="1" ht="19.5" customHeight="1" x14ac:dyDescent="0.2">
      <c r="A56" s="20" t="s">
        <v>77</v>
      </c>
      <c r="B56" s="13" t="s">
        <v>54</v>
      </c>
      <c r="C56" s="14" t="s">
        <v>19</v>
      </c>
      <c r="D56" s="15">
        <v>200</v>
      </c>
      <c r="E56" s="16"/>
      <c r="F56" s="17"/>
      <c r="G56" s="19"/>
      <c r="I56" s="9"/>
      <c r="J56" s="11"/>
      <c r="K56" s="12"/>
    </row>
    <row r="57" spans="1:11" s="18" customFormat="1" ht="19.5" customHeight="1" x14ac:dyDescent="0.2">
      <c r="A57" s="20" t="s">
        <v>78</v>
      </c>
      <c r="B57" s="13" t="s">
        <v>79</v>
      </c>
      <c r="C57" s="14" t="s">
        <v>19</v>
      </c>
      <c r="D57" s="15">
        <v>500</v>
      </c>
      <c r="E57" s="16"/>
      <c r="F57" s="17"/>
      <c r="G57" s="19"/>
      <c r="I57" s="9"/>
      <c r="J57" s="11"/>
      <c r="K57" s="12"/>
    </row>
    <row r="58" spans="1:11" ht="30.75" customHeight="1" thickBot="1" x14ac:dyDescent="0.25">
      <c r="A58" s="34"/>
      <c r="B58" s="1"/>
      <c r="C58" s="93" t="s">
        <v>38</v>
      </c>
      <c r="D58" s="93"/>
      <c r="E58" s="94"/>
      <c r="F58" s="74">
        <f>SUM(F38:F57)</f>
        <v>0</v>
      </c>
      <c r="G58" s="9"/>
      <c r="I58" s="10"/>
      <c r="J58" s="11"/>
      <c r="K58" s="12"/>
    </row>
    <row r="59" spans="1:11" ht="23.85" customHeight="1" thickBot="1" x14ac:dyDescent="0.25">
      <c r="A59" s="98" t="s">
        <v>80</v>
      </c>
      <c r="B59" s="99"/>
      <c r="C59" s="99"/>
      <c r="D59" s="99"/>
      <c r="E59" s="99"/>
      <c r="F59" s="100"/>
      <c r="G59" s="8"/>
      <c r="H59" s="9"/>
      <c r="I59" s="10"/>
      <c r="J59" s="11"/>
      <c r="K59" s="12"/>
    </row>
    <row r="60" spans="1:11" s="63" customFormat="1" ht="15" x14ac:dyDescent="0.2">
      <c r="A60" s="51" t="s">
        <v>81</v>
      </c>
      <c r="B60" s="52" t="s">
        <v>17</v>
      </c>
      <c r="C60" s="53"/>
      <c r="D60" s="54"/>
      <c r="E60" s="55"/>
      <c r="F60" s="56"/>
      <c r="H60" s="64"/>
      <c r="I60" s="64"/>
      <c r="J60" s="65"/>
      <c r="K60" s="66"/>
    </row>
    <row r="61" spans="1:11" s="32" customFormat="1" ht="15" x14ac:dyDescent="0.2">
      <c r="A61" s="33" t="s">
        <v>82</v>
      </c>
      <c r="B61" s="13" t="s">
        <v>59</v>
      </c>
      <c r="C61" s="14" t="s">
        <v>19</v>
      </c>
      <c r="D61" s="15">
        <v>1000</v>
      </c>
      <c r="E61" s="36"/>
      <c r="F61" s="17"/>
      <c r="H61" s="9"/>
      <c r="I61" s="9"/>
      <c r="J61" s="11"/>
      <c r="K61" s="12"/>
    </row>
    <row r="62" spans="1:11" s="32" customFormat="1" ht="15" x14ac:dyDescent="0.2">
      <c r="A62" s="33" t="s">
        <v>83</v>
      </c>
      <c r="B62" s="13" t="s">
        <v>62</v>
      </c>
      <c r="C62" s="14" t="s">
        <v>19</v>
      </c>
      <c r="D62" s="15">
        <v>500</v>
      </c>
      <c r="E62" s="36"/>
      <c r="F62" s="17"/>
      <c r="H62" s="9"/>
      <c r="I62" s="9"/>
      <c r="J62" s="11"/>
      <c r="K62" s="12"/>
    </row>
    <row r="63" spans="1:11" s="32" customFormat="1" ht="15" x14ac:dyDescent="0.2">
      <c r="A63" s="33" t="s">
        <v>132</v>
      </c>
      <c r="B63" s="13" t="s">
        <v>115</v>
      </c>
      <c r="C63" s="14" t="s">
        <v>19</v>
      </c>
      <c r="D63" s="15">
        <v>500</v>
      </c>
      <c r="E63" s="36"/>
      <c r="F63" s="17"/>
      <c r="H63" s="9"/>
      <c r="I63" s="9"/>
      <c r="J63" s="11"/>
      <c r="K63" s="12"/>
    </row>
    <row r="64" spans="1:11" s="32" customFormat="1" ht="15" x14ac:dyDescent="0.2">
      <c r="A64" s="33" t="s">
        <v>84</v>
      </c>
      <c r="B64" s="13" t="s">
        <v>86</v>
      </c>
      <c r="C64" s="14" t="s">
        <v>19</v>
      </c>
      <c r="D64" s="15">
        <v>400</v>
      </c>
      <c r="E64" s="36"/>
      <c r="F64" s="17"/>
      <c r="H64" s="9"/>
      <c r="I64" s="9"/>
      <c r="J64" s="11"/>
      <c r="K64" s="12"/>
    </row>
    <row r="65" spans="1:11" s="32" customFormat="1" ht="15" x14ac:dyDescent="0.2">
      <c r="A65" s="33" t="s">
        <v>133</v>
      </c>
      <c r="B65" s="13" t="s">
        <v>115</v>
      </c>
      <c r="C65" s="14" t="s">
        <v>19</v>
      </c>
      <c r="D65" s="15">
        <v>400</v>
      </c>
      <c r="E65" s="36"/>
      <c r="F65" s="17"/>
      <c r="H65" s="9"/>
      <c r="I65" s="9"/>
      <c r="J65" s="11"/>
      <c r="K65" s="12"/>
    </row>
    <row r="66" spans="1:11" s="32" customFormat="1" ht="15" x14ac:dyDescent="0.2">
      <c r="A66" s="33" t="s">
        <v>85</v>
      </c>
      <c r="B66" s="13" t="s">
        <v>87</v>
      </c>
      <c r="C66" s="14" t="s">
        <v>19</v>
      </c>
      <c r="D66" s="15">
        <v>700</v>
      </c>
      <c r="E66" s="36"/>
      <c r="F66" s="17"/>
      <c r="H66" s="9"/>
      <c r="I66" s="9"/>
      <c r="J66" s="11"/>
      <c r="K66" s="12"/>
    </row>
    <row r="67" spans="1:11" s="32" customFormat="1" ht="15" x14ac:dyDescent="0.2">
      <c r="A67" s="33" t="s">
        <v>134</v>
      </c>
      <c r="B67" s="13" t="s">
        <v>115</v>
      </c>
      <c r="C67" s="14" t="s">
        <v>19</v>
      </c>
      <c r="D67" s="15">
        <v>700</v>
      </c>
      <c r="E67" s="36"/>
      <c r="F67" s="17"/>
      <c r="H67" s="9"/>
      <c r="I67" s="9"/>
      <c r="J67" s="11"/>
      <c r="K67" s="12"/>
    </row>
    <row r="68" spans="1:11" s="32" customFormat="1" ht="15" x14ac:dyDescent="0.2">
      <c r="A68" s="33" t="s">
        <v>88</v>
      </c>
      <c r="B68" s="21" t="s">
        <v>40</v>
      </c>
      <c r="C68" s="29" t="s">
        <v>5</v>
      </c>
      <c r="D68" s="30">
        <v>40</v>
      </c>
      <c r="E68" s="36"/>
      <c r="F68" s="17"/>
      <c r="H68" s="9"/>
      <c r="I68" s="9"/>
      <c r="J68" s="11"/>
      <c r="K68" s="12"/>
    </row>
    <row r="69" spans="1:11" s="32" customFormat="1" ht="15" x14ac:dyDescent="0.2">
      <c r="A69" s="33" t="s">
        <v>89</v>
      </c>
      <c r="B69" s="13" t="s">
        <v>90</v>
      </c>
      <c r="C69" s="14" t="s">
        <v>19</v>
      </c>
      <c r="D69" s="15">
        <v>100</v>
      </c>
      <c r="E69" s="36"/>
      <c r="F69" s="17"/>
      <c r="H69" s="9"/>
      <c r="I69" s="9"/>
      <c r="J69" s="11"/>
      <c r="K69" s="12"/>
    </row>
    <row r="70" spans="1:11" s="32" customFormat="1" ht="15" x14ac:dyDescent="0.2">
      <c r="A70" s="33" t="s">
        <v>135</v>
      </c>
      <c r="B70" s="13" t="s">
        <v>115</v>
      </c>
      <c r="C70" s="14" t="s">
        <v>19</v>
      </c>
      <c r="D70" s="82">
        <v>100</v>
      </c>
      <c r="E70" s="36"/>
      <c r="F70" s="17"/>
      <c r="H70" s="9"/>
      <c r="I70" s="9"/>
      <c r="J70" s="11"/>
      <c r="K70" s="12"/>
    </row>
    <row r="71" spans="1:11" s="32" customFormat="1" ht="15" x14ac:dyDescent="0.2">
      <c r="A71" s="33" t="s">
        <v>141</v>
      </c>
      <c r="B71" s="13" t="s">
        <v>142</v>
      </c>
      <c r="C71" s="14" t="s">
        <v>19</v>
      </c>
      <c r="D71" s="82">
        <v>392</v>
      </c>
      <c r="E71" s="36"/>
      <c r="F71" s="17"/>
      <c r="H71" s="9"/>
      <c r="I71" s="9"/>
      <c r="J71" s="11"/>
      <c r="K71" s="12"/>
    </row>
    <row r="72" spans="1:11" s="63" customFormat="1" ht="15" x14ac:dyDescent="0.2">
      <c r="A72" s="57" t="s">
        <v>91</v>
      </c>
      <c r="B72" s="58" t="s">
        <v>22</v>
      </c>
      <c r="C72" s="59"/>
      <c r="D72" s="60"/>
      <c r="E72" s="61"/>
      <c r="F72" s="62"/>
      <c r="H72" s="64"/>
      <c r="I72" s="64"/>
      <c r="J72" s="65"/>
      <c r="K72" s="66"/>
    </row>
    <row r="73" spans="1:11" s="67" customFormat="1" ht="15" x14ac:dyDescent="0.2">
      <c r="A73" s="40" t="s">
        <v>92</v>
      </c>
      <c r="B73" s="41" t="s">
        <v>32</v>
      </c>
      <c r="C73" s="42"/>
      <c r="D73" s="43"/>
      <c r="E73" s="44"/>
      <c r="F73" s="45"/>
      <c r="H73" s="68"/>
      <c r="I73" s="68"/>
      <c r="J73" s="69"/>
      <c r="K73" s="70"/>
    </row>
    <row r="74" spans="1:11" s="32" customFormat="1" ht="15" x14ac:dyDescent="0.2">
      <c r="A74" s="33" t="s">
        <v>93</v>
      </c>
      <c r="B74" s="13" t="s">
        <v>27</v>
      </c>
      <c r="C74" s="14" t="s">
        <v>19</v>
      </c>
      <c r="D74" s="15">
        <v>500</v>
      </c>
      <c r="E74" s="36"/>
      <c r="F74" s="17"/>
      <c r="H74" s="9"/>
      <c r="I74" s="9"/>
      <c r="J74" s="11"/>
      <c r="K74" s="12"/>
    </row>
    <row r="75" spans="1:11" s="67" customFormat="1" ht="15" x14ac:dyDescent="0.2">
      <c r="A75" s="40" t="s">
        <v>94</v>
      </c>
      <c r="B75" s="41" t="s">
        <v>33</v>
      </c>
      <c r="C75" s="42"/>
      <c r="D75" s="43"/>
      <c r="E75" s="44"/>
      <c r="F75" s="45"/>
      <c r="H75" s="68"/>
      <c r="I75" s="68"/>
      <c r="J75" s="69"/>
      <c r="K75" s="70"/>
    </row>
    <row r="76" spans="1:11" s="32" customFormat="1" ht="15" x14ac:dyDescent="0.2">
      <c r="A76" s="33" t="s">
        <v>95</v>
      </c>
      <c r="B76" s="13" t="s">
        <v>28</v>
      </c>
      <c r="C76" s="14" t="s">
        <v>5</v>
      </c>
      <c r="D76" s="15">
        <v>1000</v>
      </c>
      <c r="E76" s="36"/>
      <c r="F76" s="17"/>
      <c r="H76" s="9"/>
      <c r="I76" s="9"/>
      <c r="J76" s="11"/>
      <c r="K76" s="12"/>
    </row>
    <row r="77" spans="1:11" s="67" customFormat="1" ht="15" x14ac:dyDescent="0.2">
      <c r="A77" s="46" t="s">
        <v>96</v>
      </c>
      <c r="B77" s="47" t="s">
        <v>34</v>
      </c>
      <c r="C77" s="48"/>
      <c r="D77" s="49"/>
      <c r="E77" s="44"/>
      <c r="F77" s="50"/>
      <c r="H77" s="68"/>
      <c r="I77" s="68"/>
      <c r="J77" s="69"/>
      <c r="K77" s="70"/>
    </row>
    <row r="78" spans="1:11" s="18" customFormat="1" x14ac:dyDescent="0.2">
      <c r="A78" s="20" t="s">
        <v>97</v>
      </c>
      <c r="B78" s="13" t="s">
        <v>50</v>
      </c>
      <c r="C78" s="14" t="s">
        <v>19</v>
      </c>
      <c r="D78" s="15">
        <v>5000</v>
      </c>
      <c r="E78" s="16"/>
      <c r="F78" s="17"/>
      <c r="I78" s="9"/>
      <c r="J78" s="11"/>
      <c r="K78" s="12"/>
    </row>
    <row r="79" spans="1:11" s="67" customFormat="1" ht="15" x14ac:dyDescent="0.2">
      <c r="A79" s="46" t="s">
        <v>98</v>
      </c>
      <c r="B79" s="47" t="s">
        <v>52</v>
      </c>
      <c r="C79" s="48"/>
      <c r="D79" s="49" t="s">
        <v>145</v>
      </c>
      <c r="E79" s="44"/>
      <c r="F79" s="50"/>
      <c r="H79" s="68"/>
      <c r="I79" s="68"/>
      <c r="J79" s="69"/>
      <c r="K79" s="70"/>
    </row>
    <row r="80" spans="1:11" s="32" customFormat="1" ht="15" x14ac:dyDescent="0.2">
      <c r="A80" s="37" t="s">
        <v>99</v>
      </c>
      <c r="B80" s="38" t="s">
        <v>42</v>
      </c>
      <c r="C80" s="29" t="s">
        <v>19</v>
      </c>
      <c r="D80" s="30">
        <v>5000</v>
      </c>
      <c r="E80" s="36"/>
      <c r="F80" s="39"/>
      <c r="H80" s="9"/>
      <c r="I80" s="9"/>
      <c r="J80" s="11"/>
      <c r="K80" s="12"/>
    </row>
    <row r="81" spans="1:11" s="32" customFormat="1" ht="15" x14ac:dyDescent="0.2">
      <c r="A81" s="37" t="s">
        <v>143</v>
      </c>
      <c r="B81" s="38" t="s">
        <v>144</v>
      </c>
      <c r="C81" s="29" t="s">
        <v>19</v>
      </c>
      <c r="D81" s="83">
        <v>784</v>
      </c>
      <c r="E81" s="36"/>
      <c r="F81" s="39"/>
      <c r="H81" s="9"/>
      <c r="I81" s="9"/>
      <c r="J81" s="11"/>
      <c r="K81" s="12"/>
    </row>
    <row r="82" spans="1:11" ht="30.75" customHeight="1" thickBot="1" x14ac:dyDescent="0.25">
      <c r="A82" s="34"/>
      <c r="B82" s="1"/>
      <c r="C82" s="93" t="s">
        <v>38</v>
      </c>
      <c r="D82" s="93"/>
      <c r="E82" s="94"/>
      <c r="F82" s="74">
        <f>SUM(F61:F81)</f>
        <v>0</v>
      </c>
      <c r="G82" s="9"/>
      <c r="I82" s="10"/>
      <c r="J82" s="11"/>
      <c r="K82" s="12"/>
    </row>
    <row r="83" spans="1:11" ht="24.2" customHeight="1" thickBot="1" x14ac:dyDescent="0.25">
      <c r="A83" s="87" t="s">
        <v>100</v>
      </c>
      <c r="B83" s="88"/>
      <c r="C83" s="88"/>
      <c r="D83" s="88"/>
      <c r="E83" s="88"/>
      <c r="F83" s="89"/>
      <c r="G83" s="8"/>
      <c r="H83" s="9"/>
      <c r="I83" s="10"/>
      <c r="J83" s="11"/>
      <c r="K83" s="12"/>
    </row>
    <row r="84" spans="1:11" s="63" customFormat="1" ht="15" x14ac:dyDescent="0.2">
      <c r="A84" s="51" t="s">
        <v>101</v>
      </c>
      <c r="B84" s="52" t="s">
        <v>17</v>
      </c>
      <c r="C84" s="53"/>
      <c r="D84" s="54"/>
      <c r="E84" s="55"/>
      <c r="F84" s="56"/>
      <c r="H84" s="64"/>
      <c r="I84" s="64"/>
      <c r="J84" s="65"/>
      <c r="K84" s="66"/>
    </row>
    <row r="85" spans="1:11" s="32" customFormat="1" ht="15" x14ac:dyDescent="0.2">
      <c r="A85" s="33" t="s">
        <v>102</v>
      </c>
      <c r="B85" s="13" t="s">
        <v>130</v>
      </c>
      <c r="C85" s="14" t="s">
        <v>19</v>
      </c>
      <c r="D85" s="15">
        <v>1900</v>
      </c>
      <c r="E85" s="36"/>
      <c r="F85" s="17"/>
      <c r="H85" s="9"/>
      <c r="I85" s="9"/>
      <c r="J85" s="11"/>
      <c r="K85" s="12"/>
    </row>
    <row r="86" spans="1:11" s="32" customFormat="1" ht="15" x14ac:dyDescent="0.2">
      <c r="A86" s="33" t="s">
        <v>103</v>
      </c>
      <c r="B86" s="21" t="s">
        <v>120</v>
      </c>
      <c r="C86" s="29" t="s">
        <v>5</v>
      </c>
      <c r="D86" s="30">
        <v>20</v>
      </c>
      <c r="E86" s="36"/>
      <c r="F86" s="17"/>
      <c r="H86" s="9"/>
      <c r="I86" s="9"/>
      <c r="J86" s="11"/>
      <c r="K86" s="12"/>
    </row>
    <row r="87" spans="1:11" s="32" customFormat="1" ht="15" x14ac:dyDescent="0.2">
      <c r="A87" s="33" t="s">
        <v>104</v>
      </c>
      <c r="B87" s="13" t="s">
        <v>116</v>
      </c>
      <c r="C87" s="14" t="s">
        <v>19</v>
      </c>
      <c r="D87" s="15">
        <v>360</v>
      </c>
      <c r="E87" s="36"/>
      <c r="F87" s="17"/>
      <c r="H87" s="9"/>
      <c r="I87" s="9"/>
      <c r="J87" s="11"/>
      <c r="K87" s="12"/>
    </row>
    <row r="88" spans="1:11" s="63" customFormat="1" ht="15" x14ac:dyDescent="0.2">
      <c r="A88" s="57" t="s">
        <v>105</v>
      </c>
      <c r="B88" s="58" t="s">
        <v>22</v>
      </c>
      <c r="C88" s="59"/>
      <c r="D88" s="60"/>
      <c r="E88" s="61"/>
      <c r="F88" s="62"/>
      <c r="H88" s="64"/>
      <c r="I88" s="64"/>
      <c r="J88" s="65"/>
      <c r="K88" s="66"/>
    </row>
    <row r="89" spans="1:11" s="67" customFormat="1" ht="15" x14ac:dyDescent="0.2">
      <c r="A89" s="40" t="s">
        <v>106</v>
      </c>
      <c r="B89" s="41" t="s">
        <v>33</v>
      </c>
      <c r="C89" s="42"/>
      <c r="D89" s="43"/>
      <c r="E89" s="44"/>
      <c r="F89" s="45"/>
      <c r="H89" s="68"/>
      <c r="I89" s="68"/>
      <c r="J89" s="69"/>
      <c r="K89" s="70"/>
    </row>
    <row r="90" spans="1:11" s="32" customFormat="1" ht="15" x14ac:dyDescent="0.2">
      <c r="A90" s="33" t="s">
        <v>107</v>
      </c>
      <c r="B90" s="13" t="s">
        <v>123</v>
      </c>
      <c r="C90" s="14" t="s">
        <v>5</v>
      </c>
      <c r="D90" s="15">
        <v>2000</v>
      </c>
      <c r="E90" s="36"/>
      <c r="F90" s="17"/>
      <c r="H90" s="9"/>
      <c r="I90" s="9"/>
      <c r="J90" s="11"/>
      <c r="K90" s="12"/>
    </row>
    <row r="91" spans="1:11" s="32" customFormat="1" ht="15" x14ac:dyDescent="0.2">
      <c r="A91" s="33" t="s">
        <v>108</v>
      </c>
      <c r="B91" s="13" t="s">
        <v>124</v>
      </c>
      <c r="C91" s="14" t="s">
        <v>5</v>
      </c>
      <c r="D91" s="15">
        <v>400</v>
      </c>
      <c r="E91" s="35"/>
      <c r="F91" s="17"/>
      <c r="H91" s="9"/>
      <c r="I91" s="9"/>
      <c r="J91" s="11"/>
      <c r="K91" s="12"/>
    </row>
    <row r="92" spans="1:11" s="67" customFormat="1" ht="15" x14ac:dyDescent="0.2">
      <c r="A92" s="40" t="s">
        <v>109</v>
      </c>
      <c r="B92" s="47" t="s">
        <v>34</v>
      </c>
      <c r="C92" s="48"/>
      <c r="D92" s="49"/>
      <c r="E92" s="44"/>
      <c r="F92" s="75"/>
      <c r="H92" s="68"/>
      <c r="I92" s="68"/>
      <c r="J92" s="69"/>
      <c r="K92" s="70"/>
    </row>
    <row r="93" spans="1:11" s="18" customFormat="1" x14ac:dyDescent="0.2">
      <c r="A93" s="20" t="s">
        <v>110</v>
      </c>
      <c r="B93" s="13" t="s">
        <v>50</v>
      </c>
      <c r="C93" s="14" t="s">
        <v>19</v>
      </c>
      <c r="D93" s="15">
        <v>7680</v>
      </c>
      <c r="E93" s="16"/>
      <c r="F93" s="17"/>
      <c r="I93" s="9"/>
      <c r="J93" s="11"/>
      <c r="K93" s="12"/>
    </row>
    <row r="94" spans="1:11" s="32" customFormat="1" ht="15" x14ac:dyDescent="0.2">
      <c r="A94" s="33" t="s">
        <v>111</v>
      </c>
      <c r="B94" s="38" t="s">
        <v>125</v>
      </c>
      <c r="C94" s="29" t="s">
        <v>19</v>
      </c>
      <c r="D94" s="30">
        <v>1440</v>
      </c>
      <c r="E94" s="36"/>
      <c r="F94" s="31"/>
      <c r="H94" s="9"/>
      <c r="I94" s="9"/>
      <c r="J94" s="11"/>
      <c r="K94" s="12"/>
    </row>
    <row r="95" spans="1:11" s="67" customFormat="1" ht="15" x14ac:dyDescent="0.2">
      <c r="A95" s="40" t="s">
        <v>112</v>
      </c>
      <c r="B95" s="47" t="s">
        <v>52</v>
      </c>
      <c r="C95" s="48"/>
      <c r="D95" s="49"/>
      <c r="E95" s="44"/>
      <c r="F95" s="75"/>
      <c r="H95" s="68"/>
      <c r="I95" s="68"/>
      <c r="J95" s="69"/>
      <c r="K95" s="70"/>
    </row>
    <row r="96" spans="1:11" s="32" customFormat="1" ht="15" x14ac:dyDescent="0.2">
      <c r="A96" s="33" t="s">
        <v>113</v>
      </c>
      <c r="B96" s="38" t="s">
        <v>126</v>
      </c>
      <c r="C96" s="29" t="s">
        <v>19</v>
      </c>
      <c r="D96" s="30">
        <v>3880</v>
      </c>
      <c r="E96" s="36"/>
      <c r="F96" s="31"/>
      <c r="H96" s="9"/>
      <c r="I96" s="9"/>
      <c r="J96" s="11"/>
      <c r="K96" s="12"/>
    </row>
    <row r="97" spans="1:11" s="32" customFormat="1" ht="15" x14ac:dyDescent="0.2">
      <c r="A97" s="33" t="s">
        <v>114</v>
      </c>
      <c r="B97" s="38" t="s">
        <v>127</v>
      </c>
      <c r="C97" s="29" t="s">
        <v>19</v>
      </c>
      <c r="D97" s="30">
        <v>720</v>
      </c>
      <c r="E97" s="36"/>
      <c r="F97" s="31"/>
      <c r="H97" s="9"/>
      <c r="I97" s="9"/>
      <c r="J97" s="11"/>
      <c r="K97" s="12"/>
    </row>
    <row r="98" spans="1:11" ht="30.75" customHeight="1" thickBot="1" x14ac:dyDescent="0.25">
      <c r="A98" s="76"/>
      <c r="B98" s="77"/>
      <c r="C98" s="93" t="s">
        <v>38</v>
      </c>
      <c r="D98" s="93"/>
      <c r="E98" s="94"/>
      <c r="F98" s="74">
        <f>SUM(F85:F97)</f>
        <v>0</v>
      </c>
      <c r="G98" s="9"/>
      <c r="I98" s="10"/>
      <c r="J98" s="11"/>
      <c r="K98" s="12"/>
    </row>
    <row r="99" spans="1:11" ht="33" customHeight="1" x14ac:dyDescent="0.2">
      <c r="A99" s="26"/>
      <c r="B99" s="26"/>
      <c r="C99" s="26"/>
      <c r="D99" s="95" t="s">
        <v>7</v>
      </c>
      <c r="E99" s="95"/>
      <c r="F99" s="79">
        <f>F20+F35+F58+F82+F98</f>
        <v>0</v>
      </c>
      <c r="G99" s="25"/>
      <c r="H99" s="9"/>
    </row>
    <row r="100" spans="1:11" ht="33" customHeight="1" x14ac:dyDescent="0.2">
      <c r="A100" s="26"/>
      <c r="B100" s="26"/>
      <c r="D100" s="96" t="s">
        <v>8</v>
      </c>
      <c r="E100" s="96"/>
      <c r="F100" s="78">
        <f>F99*0.23</f>
        <v>0</v>
      </c>
      <c r="G100" s="2"/>
      <c r="H100" s="9"/>
      <c r="I100" s="2"/>
    </row>
    <row r="101" spans="1:11" ht="36" customHeight="1" x14ac:dyDescent="0.2">
      <c r="A101" s="27"/>
      <c r="B101" s="28"/>
      <c r="C101" s="27"/>
      <c r="D101" s="96" t="s">
        <v>9</v>
      </c>
      <c r="E101" s="96"/>
      <c r="F101" s="78">
        <f>SUM(F99:F100)</f>
        <v>0</v>
      </c>
      <c r="H101" s="9"/>
      <c r="I101" s="2"/>
    </row>
    <row r="103" spans="1:11" ht="53.25" customHeight="1" x14ac:dyDescent="0.2">
      <c r="A103" s="85" t="s">
        <v>131</v>
      </c>
      <c r="B103" s="85"/>
      <c r="C103" s="85"/>
      <c r="D103" s="85"/>
      <c r="E103" s="85"/>
      <c r="F103" s="85"/>
    </row>
    <row r="104" spans="1:11" ht="15" x14ac:dyDescent="0.25">
      <c r="E104" s="22"/>
      <c r="F104" s="23"/>
    </row>
    <row r="105" spans="1:11" ht="18.399999999999999" customHeight="1" x14ac:dyDescent="0.2">
      <c r="A105" s="84"/>
      <c r="B105" s="84"/>
    </row>
    <row r="106" spans="1:11" ht="74.25" customHeight="1" x14ac:dyDescent="0.2"/>
    <row r="107" spans="1:11" ht="45" customHeight="1" x14ac:dyDescent="0.2"/>
    <row r="108" spans="1:11" ht="31.7" customHeight="1" x14ac:dyDescent="0.25">
      <c r="F108" s="23"/>
    </row>
    <row r="109" spans="1:11" ht="30.75" customHeight="1" x14ac:dyDescent="0.2"/>
    <row r="134" spans="2:2" x14ac:dyDescent="0.2">
      <c r="B134" s="1"/>
    </row>
  </sheetData>
  <mergeCells count="18">
    <mergeCell ref="A1:F1"/>
    <mergeCell ref="A2:F2"/>
    <mergeCell ref="A36:F36"/>
    <mergeCell ref="C58:E58"/>
    <mergeCell ref="A59:F59"/>
    <mergeCell ref="A105:B105"/>
    <mergeCell ref="A103:F103"/>
    <mergeCell ref="H3:I3"/>
    <mergeCell ref="A21:F21"/>
    <mergeCell ref="A4:F4"/>
    <mergeCell ref="C20:E20"/>
    <mergeCell ref="C35:E35"/>
    <mergeCell ref="C98:E98"/>
    <mergeCell ref="D99:E99"/>
    <mergeCell ref="D100:E100"/>
    <mergeCell ref="D101:E101"/>
    <mergeCell ref="C82:E82"/>
    <mergeCell ref="A83:F83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RCO</vt:lpstr>
      <vt:lpstr>RCO!Obszar_wydruku</vt:lpstr>
      <vt:lpstr>RCO!Tytuły_wydruku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Kamiński Remigiusz</dc:creator>
  <cp:lastModifiedBy>Gehrke Ewa</cp:lastModifiedBy>
  <cp:lastPrinted>2025-04-08T09:53:37Z</cp:lastPrinted>
  <dcterms:created xsi:type="dcterms:W3CDTF">2023-02-28T12:55:52Z</dcterms:created>
  <dcterms:modified xsi:type="dcterms:W3CDTF">2025-12-16T08:43:50Z</dcterms:modified>
</cp:coreProperties>
</file>