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iel\Postępowania\2024\216\216_08 Windy Rózyny\SWZ\Załączniki do SWZ\"/>
    </mc:Choice>
  </mc:AlternateContent>
  <xr:revisionPtr revIDLastSave="0" documentId="13_ncr:1_{F4781E5A-7AD9-43D5-8119-8FB04697B1CA}" xr6:coauthVersionLast="47" xr6:coauthVersionMax="47" xr10:uidLastSave="{00000000-0000-0000-0000-000000000000}"/>
  <bookViews>
    <workbookView xWindow="390" yWindow="0" windowWidth="14415" windowHeight="15585" xr2:uid="{00000000-000D-0000-FFFF-FFFF00000000}"/>
  </bookViews>
  <sheets>
    <sheet name="Arkusz1" sheetId="1" r:id="rId1"/>
  </sheets>
  <definedNames>
    <definedName name="_xlnm.Print_Area" localSheetId="0">Arkusz1!$A$1:$G$42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  <c r="E32" i="1"/>
  <c r="F32" i="1" s="1"/>
  <c r="E25" i="1"/>
  <c r="E11" i="1"/>
  <c r="E7" i="1"/>
  <c r="F24" i="1"/>
  <c r="G24" i="1" s="1"/>
  <c r="F18" i="1"/>
  <c r="G18" i="1" s="1"/>
  <c r="F41" i="1"/>
  <c r="G41" i="1" s="1"/>
  <c r="F40" i="1"/>
  <c r="G40" i="1" s="1"/>
  <c r="F37" i="1"/>
  <c r="G37" i="1" s="1"/>
  <c r="F27" i="1"/>
  <c r="F30" i="1"/>
  <c r="G30" i="1" s="1"/>
  <c r="F36" i="1"/>
  <c r="G36" i="1" s="1"/>
  <c r="F38" i="1"/>
  <c r="G38" i="1" s="1"/>
  <c r="F20" i="1"/>
  <c r="G20" i="1" s="1"/>
  <c r="F14" i="1"/>
  <c r="G14" i="1" s="1"/>
  <c r="F35" i="1"/>
  <c r="G35" i="1" s="1"/>
  <c r="F34" i="1"/>
  <c r="G34" i="1" s="1"/>
  <c r="F33" i="1"/>
  <c r="G33" i="1" s="1"/>
  <c r="F23" i="1"/>
  <c r="G23" i="1" s="1"/>
  <c r="F42" i="1"/>
  <c r="G42" i="1" s="1"/>
  <c r="F10" i="1"/>
  <c r="G10" i="1" s="1"/>
  <c r="F29" i="1"/>
  <c r="G29" i="1" s="1"/>
  <c r="G39" i="1" l="1"/>
  <c r="F39" i="1"/>
  <c r="E43" i="1"/>
  <c r="G32" i="1"/>
  <c r="F19" i="1"/>
  <c r="G19" i="1" s="1"/>
  <c r="F16" i="1" l="1"/>
  <c r="G16" i="1" s="1"/>
  <c r="F17" i="1"/>
  <c r="G17" i="1" s="1"/>
  <c r="F21" i="1"/>
  <c r="G21" i="1" s="1"/>
  <c r="F26" i="1"/>
  <c r="G26" i="1" s="1"/>
  <c r="G27" i="1"/>
  <c r="F28" i="1"/>
  <c r="G28" i="1" s="1"/>
  <c r="F31" i="1"/>
  <c r="G31" i="1" s="1"/>
  <c r="F25" i="1" l="1"/>
  <c r="G25" i="1" s="1"/>
  <c r="F12" i="1" l="1"/>
  <c r="F8" i="1"/>
  <c r="G8" i="1" s="1"/>
  <c r="G12" i="1" l="1"/>
  <c r="F15" i="1"/>
  <c r="G15" i="1" s="1"/>
  <c r="F9" i="1" l="1"/>
  <c r="F13" i="1"/>
  <c r="G13" i="1" l="1"/>
  <c r="G11" i="1" s="1"/>
  <c r="F11" i="1"/>
  <c r="G9" i="1"/>
  <c r="G7" i="1" s="1"/>
  <c r="F7" i="1"/>
  <c r="F43" i="1" l="1"/>
  <c r="G43" i="1"/>
</calcChain>
</file>

<file path=xl/sharedStrings.xml><?xml version="1.0" encoding="utf-8"?>
<sst xmlns="http://schemas.openxmlformats.org/spreadsheetml/2006/main" count="120" uniqueCount="85">
  <si>
    <t>Lp.</t>
  </si>
  <si>
    <t>Razem:</t>
  </si>
  <si>
    <t>Wartość netto
(zł)</t>
  </si>
  <si>
    <t>Wartość brutto
(zł)</t>
  </si>
  <si>
    <t>ilość</t>
  </si>
  <si>
    <t>23% VAT
(zł)</t>
  </si>
  <si>
    <t>1.1.</t>
  </si>
  <si>
    <t>Dokumentacja wielobranżowa</t>
  </si>
  <si>
    <t>1.1.1</t>
  </si>
  <si>
    <t xml:space="preserve">1 kpl. </t>
  </si>
  <si>
    <t>1.1.2</t>
  </si>
  <si>
    <t>Dokumentacja powykowcza (kolaudat)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</si>
  <si>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</si>
  <si>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</si>
  <si>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</si>
  <si>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</si>
  <si>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</si>
  <si>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</si>
  <si>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</si>
  <si>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</si>
  <si>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</si>
  <si>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</si>
  <si>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</t>
  </si>
  <si>
    <t>Branża elektroenergetyczna</t>
  </si>
  <si>
    <t>1.3.1</t>
  </si>
  <si>
    <t>1.3.2</t>
  </si>
  <si>
    <t>1.3.3</t>
  </si>
  <si>
    <t>1.3.4</t>
  </si>
  <si>
    <t>1.4</t>
  </si>
  <si>
    <t>1.4.1</t>
  </si>
  <si>
    <t>Sporzadził:</t>
  </si>
  <si>
    <t>Data:</t>
  </si>
  <si>
    <t>Rozbicie Ceny Ofertowej</t>
  </si>
  <si>
    <t>Certyfikacja przez TDT urządzeń dżwigów elektrycznych</t>
  </si>
  <si>
    <t>Obiekty inżynieryjne</t>
  </si>
  <si>
    <t>Prace pomiarowe</t>
  </si>
  <si>
    <t>1.3.5</t>
  </si>
  <si>
    <t>1.1.3</t>
  </si>
  <si>
    <t>Wykonanie pomiarów elektrycznych</t>
  </si>
  <si>
    <t>Branża sanitarna</t>
  </si>
  <si>
    <t>Infrastruktura obsługi podróżnych</t>
  </si>
  <si>
    <t>Dostawa i montaż tablic oznakowania stałego</t>
  </si>
  <si>
    <t>1.4.2</t>
  </si>
  <si>
    <t>1.4.3</t>
  </si>
  <si>
    <t>1.4.4</t>
  </si>
  <si>
    <t>1.4.5</t>
  </si>
  <si>
    <t>1.5</t>
  </si>
  <si>
    <t>1.5.1</t>
  </si>
  <si>
    <t>1.5.2</t>
  </si>
  <si>
    <t>Rodzaj robót</t>
  </si>
  <si>
    <t xml:space="preserve">Razem :              </t>
  </si>
  <si>
    <t>Roboty rozbiórkowe przepompowni ścieków</t>
  </si>
  <si>
    <t xml:space="preserve">Pozostałe roboty rozbiórkowe </t>
  </si>
  <si>
    <t>Wykonanie żelbetowych szybu windowego wraz z dojściem  do szybu z przejścia pod torami peron 1</t>
  </si>
  <si>
    <t>Wykonanie żelbetowych szybu windowego wraz z dojściem  do szybu z przejścia pod torami peron  2</t>
  </si>
  <si>
    <t xml:space="preserve">Wykonanie stalowego nadszybia szybu windowego peron 1 </t>
  </si>
  <si>
    <t>Dostawa i montaż dżwigu elektrycznego z wyposażeniem na  peron 1</t>
  </si>
  <si>
    <t>Dostawa i montaż dżwigu elektrycznego z wyposażeniem na  peron 2</t>
  </si>
  <si>
    <t xml:space="preserve">Wykonanie nowych okładzin ściennych na klatkach schodowych oraz dojściach do szybu windowego z przejścia pod torami. </t>
  </si>
  <si>
    <t>Okładziny z płytek granitowych na szybach windowych.</t>
  </si>
  <si>
    <t>Okładziny posadzek z płytek granitowych .</t>
  </si>
  <si>
    <t>1.2.10</t>
  </si>
  <si>
    <t>1.2.11</t>
  </si>
  <si>
    <t>1.2.12</t>
  </si>
  <si>
    <t>1.2.13</t>
  </si>
  <si>
    <t>Wykonanie oświetlenia dojść do windy na poziomie terenu i w przejściu pod torami.</t>
  </si>
  <si>
    <t>Przebudowa miejsc na stojaki na rowery, dostawa i montaż stojaków na rowery.</t>
  </si>
  <si>
    <t xml:space="preserve">Dostawa i montaż koszy na odpady stałe </t>
  </si>
  <si>
    <t>Dostawa i montaż poręczy przyschodowych podwójnych z rur nierdzewnych.</t>
  </si>
  <si>
    <t>1.4.6</t>
  </si>
  <si>
    <t>1.3.6</t>
  </si>
  <si>
    <t>Rozbiórka  istniejącego oświetlenia oraz linii zasilających.</t>
  </si>
  <si>
    <t>Budowa linii kablowych na potrzeby zasilania wind elektrycznych i przepompowni ścieków.</t>
  </si>
  <si>
    <t>Budowa szaf zasilających windy i przepompownię ścieków.</t>
  </si>
  <si>
    <t>Budowa linii kablowych na potrzeby zasilania oświetlenia na poziomie terenu i w przejściu pod torami.</t>
  </si>
  <si>
    <t>Budowa uziemienia otokowego i uszynienia nadszybii wind. Przebudowa istniejącego uszynienia wiat nad schodami.</t>
  </si>
  <si>
    <t>Dostawa i montaż tablic w języku Braille'a</t>
  </si>
  <si>
    <t xml:space="preserve">Wykonanie kanalizacji deszczowej odwodnienie windy  na peron 1 </t>
  </si>
  <si>
    <t>Wykonanie kanalizacji deszczowej odwodnienie windy  na peron 2</t>
  </si>
  <si>
    <t>Montaż przepompowni ścieków wraz z przyłączem do istniejącej kanalizacji deszczowej</t>
  </si>
  <si>
    <t xml:space="preserve">zadanie inwestycyjne pn.: "Likwidacja platform przyschodowych i budowa dwóch wind elektrycznych                              w przejściu pod torami na przystanku osobowym Różyny km 311,653 LK nr 9.”
</t>
  </si>
  <si>
    <t>Wykonanie stalowego nadszybia szybu windowego peron 2</t>
  </si>
  <si>
    <t xml:space="preserve">Okładziny z płytek gresowych na ścianach </t>
  </si>
  <si>
    <t>Wykonanie utwardzenia nawierzchni dojść do wind z poziomu terenu wraz z montażem płytek dotykowych.</t>
  </si>
  <si>
    <t xml:space="preserve">                                                                                          Załącznik nr 12 do SWZ i nr 2 do akceptacji SWZ i zapisów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</si>
</sst>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" fontId="1" fillId="2" borderId="6" xfId="0" applyNumberFormat="1" applyFont="1" applyFill="1" applyBorder="1" applyAlignment="1">
      <alignment vertical="center"/>
    </xf>
    <xf numFmtId="4" fontId="1" fillId="2" borderId="7" xfId="0" applyNumberFormat="1" applyFont="1" applyFill="1" applyBorder="1" applyAlignment="1">
      <alignment vertical="center"/>
    </xf>
    <xf numFmtId="0" fontId="1" fillId="2" borderId="5" xfId="0" applyFont="1" applyFill="1" applyBorder="1"/>
    <xf numFmtId="0" fontId="1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vertical="center"/>
    </xf>
    <xf numFmtId="0" fontId="4" fillId="0" borderId="0" xfId="0" applyFont="1"/>
    <xf numFmtId="0" fontId="1" fillId="2" borderId="5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6" fillId="0" borderId="10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0" fontId="6" fillId="0" borderId="11" xfId="0" quotePrefix="1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0" fontId="6" fillId="0" borderId="3" xfId="0" quotePrefix="1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3" xfId="0" applyFont="1" applyBorder="1" applyAlignment="1">
      <alignment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9" fontId="6" fillId="0" borderId="3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0" fontId="6" fillId="0" borderId="17" xfId="0" applyFont="1" applyBorder="1" applyAlignment="1">
      <alignment wrapText="1"/>
    </xf>
    <xf numFmtId="0" fontId="6" fillId="0" borderId="17" xfId="0" applyFont="1" applyBorder="1" applyAlignment="1">
      <alignment horizontal="center" vertical="center"/>
    </xf>
    <xf numFmtId="4" fontId="6" fillId="0" borderId="1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9" fontId="6" fillId="0" borderId="19" xfId="0" applyNumberFormat="1" applyFont="1" applyBorder="1" applyAlignment="1">
      <alignment vertical="center"/>
    </xf>
    <xf numFmtId="0" fontId="6" fillId="0" borderId="20" xfId="0" applyFont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4" fontId="6" fillId="0" borderId="20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6" fillId="0" borderId="17" xfId="0" applyFont="1" applyFill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4" fontId="1" fillId="2" borderId="16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" fillId="2" borderId="16" xfId="0" applyFont="1" applyFill="1" applyBorder="1" applyAlignment="1">
      <alignment horizontal="right" vertical="center" wrapText="1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7C8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9"/>
  <sheetViews>
    <sheetView tabSelected="1" zoomScaleNormal="100" workbookViewId="0">
      <selection activeCell="D3" sqref="D3"/>
    </sheetView>
  </sheetViews>
  <sheetFormatPr defaultRowHeight="15" x14ac:dyDescent="0.25"/>
  <cols>
    <col min="1" max="1" width="3.5703125" customWidth="1"/>
    <col min="2" max="2" width="6.7109375" customWidth="1"/>
    <col min="3" max="3" width="50.7109375" customWidth="1"/>
    <col min="4" max="4" width="8.42578125" customWidth="1"/>
    <col min="5" max="7" width="12.7109375" customWidth="1"/>
  </cols>
  <sheetData>
    <row r="1" spans="2:7" ht="15" customHeight="1" x14ac:dyDescent="0.25">
      <c r="C1" s="67" t="s">
        <v>84</v>
      </c>
      <c r="F1" s="2"/>
    </row>
    <row r="2" spans="2:7" ht="13.5" customHeight="1" x14ac:dyDescent="0.25">
      <c r="F2" s="3"/>
    </row>
    <row r="3" spans="2:7" s="1" customFormat="1" ht="21" x14ac:dyDescent="0.35">
      <c r="B3" s="14" t="s">
        <v>32</v>
      </c>
    </row>
    <row r="4" spans="2:7" s="1" customFormat="1" ht="35.25" customHeight="1" x14ac:dyDescent="0.35">
      <c r="B4" s="64" t="s">
        <v>80</v>
      </c>
      <c r="C4" s="65"/>
      <c r="D4" s="65"/>
      <c r="E4" s="65"/>
      <c r="F4" s="65"/>
      <c r="G4" s="65"/>
    </row>
    <row r="5" spans="2:7" ht="15.75" thickBot="1" x14ac:dyDescent="0.3"/>
    <row r="6" spans="2:7" ht="54" customHeight="1" thickBot="1" x14ac:dyDescent="0.3">
      <c r="B6" s="4" t="s">
        <v>0</v>
      </c>
      <c r="C6" s="5" t="s">
        <v>49</v>
      </c>
      <c r="D6" s="5" t="s">
        <v>4</v>
      </c>
      <c r="E6" s="6" t="s">
        <v>2</v>
      </c>
      <c r="F6" s="6" t="s">
        <v>5</v>
      </c>
      <c r="G6" s="7" t="s">
        <v>3</v>
      </c>
    </row>
    <row r="7" spans="2:7" ht="19.5" customHeight="1" thickBot="1" x14ac:dyDescent="0.3">
      <c r="B7" s="15" t="s">
        <v>6</v>
      </c>
      <c r="C7" s="8" t="s">
        <v>7</v>
      </c>
      <c r="D7" s="8" t="s">
        <v>1</v>
      </c>
      <c r="E7" s="9">
        <f>SUM(E8:E10)</f>
        <v>0</v>
      </c>
      <c r="F7" s="9">
        <f t="shared" ref="F7" si="0">SUM(F8:F10)</f>
        <v>0</v>
      </c>
      <c r="G7" s="9">
        <f>SUM(G8:G10)</f>
        <v>0</v>
      </c>
    </row>
    <row r="8" spans="2:7" ht="20.100000000000001" customHeight="1" x14ac:dyDescent="0.25">
      <c r="B8" s="17" t="s">
        <v>8</v>
      </c>
      <c r="C8" s="18" t="s">
        <v>11</v>
      </c>
      <c r="D8" s="19" t="s">
        <v>9</v>
      </c>
      <c r="E8" s="20">
        <v>0</v>
      </c>
      <c r="F8" s="20">
        <f t="shared" ref="F8" si="1">E8*0.23</f>
        <v>0</v>
      </c>
      <c r="G8" s="21">
        <f t="shared" ref="G8" si="2">E8+F8</f>
        <v>0</v>
      </c>
    </row>
    <row r="9" spans="2:7" ht="20.100000000000001" customHeight="1" x14ac:dyDescent="0.25">
      <c r="B9" s="38" t="s">
        <v>10</v>
      </c>
      <c r="C9" s="18" t="s">
        <v>33</v>
      </c>
      <c r="D9" s="19" t="s">
        <v>9</v>
      </c>
      <c r="E9" s="20">
        <v>0</v>
      </c>
      <c r="F9" s="20">
        <f t="shared" ref="F9:F31" si="3">E9*0.23</f>
        <v>0</v>
      </c>
      <c r="G9" s="21">
        <f t="shared" ref="G9:G31" si="4">E9+F9</f>
        <v>0</v>
      </c>
    </row>
    <row r="10" spans="2:7" ht="20.100000000000001" customHeight="1" thickBot="1" x14ac:dyDescent="0.3">
      <c r="B10" s="22" t="s">
        <v>37</v>
      </c>
      <c r="C10" s="34" t="s">
        <v>38</v>
      </c>
      <c r="D10" s="35" t="s">
        <v>9</v>
      </c>
      <c r="E10" s="36">
        <v>0</v>
      </c>
      <c r="F10" s="36">
        <f t="shared" ref="F10" si="5">E10*0.23</f>
        <v>0</v>
      </c>
      <c r="G10" s="37">
        <f t="shared" ref="G10" si="6">E10+F10</f>
        <v>0</v>
      </c>
    </row>
    <row r="11" spans="2:7" ht="20.100000000000001" customHeight="1" thickBot="1" x14ac:dyDescent="0.3">
      <c r="B11" s="15" t="s">
        <v>12</v>
      </c>
      <c r="C11" s="8" t="s">
        <v>34</v>
      </c>
      <c r="D11" s="8" t="s">
        <v>1</v>
      </c>
      <c r="E11" s="9">
        <f>SUM(E12:E24)</f>
        <v>0</v>
      </c>
      <c r="F11" s="9">
        <f>SUM(F12:F24)</f>
        <v>0</v>
      </c>
      <c r="G11" s="9">
        <f>SUM(G12:G24)</f>
        <v>0</v>
      </c>
    </row>
    <row r="12" spans="2:7" ht="20.100000000000001" customHeight="1" x14ac:dyDescent="0.25">
      <c r="B12" s="59" t="s">
        <v>13</v>
      </c>
      <c r="C12" s="60" t="s">
        <v>35</v>
      </c>
      <c r="D12" s="61" t="s">
        <v>9</v>
      </c>
      <c r="E12" s="49">
        <v>0</v>
      </c>
      <c r="F12" s="49">
        <f t="shared" si="3"/>
        <v>0</v>
      </c>
      <c r="G12" s="50">
        <f t="shared" si="4"/>
        <v>0</v>
      </c>
    </row>
    <row r="13" spans="2:7" ht="20.100000000000001" customHeight="1" x14ac:dyDescent="0.25">
      <c r="B13" s="25" t="s">
        <v>14</v>
      </c>
      <c r="C13" s="18" t="s">
        <v>51</v>
      </c>
      <c r="D13" s="19" t="s">
        <v>9</v>
      </c>
      <c r="E13" s="20">
        <v>0</v>
      </c>
      <c r="F13" s="20">
        <f t="shared" si="3"/>
        <v>0</v>
      </c>
      <c r="G13" s="21">
        <f t="shared" si="4"/>
        <v>0</v>
      </c>
    </row>
    <row r="14" spans="2:7" ht="20.100000000000001" customHeight="1" x14ac:dyDescent="0.25">
      <c r="B14" s="25" t="s">
        <v>15</v>
      </c>
      <c r="C14" s="18" t="s">
        <v>52</v>
      </c>
      <c r="D14" s="19" t="s">
        <v>9</v>
      </c>
      <c r="E14" s="20">
        <v>0</v>
      </c>
      <c r="F14" s="20">
        <f t="shared" ref="F14" si="7">E14*0.23</f>
        <v>0</v>
      </c>
      <c r="G14" s="21">
        <f t="shared" ref="G14" si="8">E14+F14</f>
        <v>0</v>
      </c>
    </row>
    <row r="15" spans="2:7" ht="31.5" customHeight="1" x14ac:dyDescent="0.25">
      <c r="B15" s="25" t="s">
        <v>16</v>
      </c>
      <c r="C15" s="18" t="s">
        <v>53</v>
      </c>
      <c r="D15" s="19" t="s">
        <v>9</v>
      </c>
      <c r="E15" s="20">
        <v>0</v>
      </c>
      <c r="F15" s="20">
        <f t="shared" ref="F15" si="9">E15*0.23</f>
        <v>0</v>
      </c>
      <c r="G15" s="21">
        <f t="shared" ref="G15" si="10">E15+F15</f>
        <v>0</v>
      </c>
    </row>
    <row r="16" spans="2:7" ht="24.75" customHeight="1" x14ac:dyDescent="0.25">
      <c r="B16" s="25" t="s">
        <v>17</v>
      </c>
      <c r="C16" s="18" t="s">
        <v>54</v>
      </c>
      <c r="D16" s="19" t="s">
        <v>9</v>
      </c>
      <c r="E16" s="20">
        <v>0</v>
      </c>
      <c r="F16" s="20">
        <f t="shared" si="3"/>
        <v>0</v>
      </c>
      <c r="G16" s="21">
        <f t="shared" si="4"/>
        <v>0</v>
      </c>
    </row>
    <row r="17" spans="2:7" ht="20.100000000000001" customHeight="1" x14ac:dyDescent="0.25">
      <c r="B17" s="25" t="s">
        <v>18</v>
      </c>
      <c r="C17" s="18" t="s">
        <v>55</v>
      </c>
      <c r="D17" s="19" t="s">
        <v>9</v>
      </c>
      <c r="E17" s="20">
        <v>0</v>
      </c>
      <c r="F17" s="20">
        <f t="shared" si="3"/>
        <v>0</v>
      </c>
      <c r="G17" s="21">
        <f t="shared" si="4"/>
        <v>0</v>
      </c>
    </row>
    <row r="18" spans="2:7" ht="25.5" customHeight="1" x14ac:dyDescent="0.25">
      <c r="B18" s="25" t="s">
        <v>19</v>
      </c>
      <c r="C18" s="18" t="s">
        <v>81</v>
      </c>
      <c r="D18" s="19" t="s">
        <v>9</v>
      </c>
      <c r="E18" s="20">
        <v>0</v>
      </c>
      <c r="F18" s="20">
        <f t="shared" ref="F18" si="11">E18*0.23</f>
        <v>0</v>
      </c>
      <c r="G18" s="21">
        <f t="shared" ref="G18" si="12">E18+F18</f>
        <v>0</v>
      </c>
    </row>
    <row r="19" spans="2:7" ht="26.25" customHeight="1" x14ac:dyDescent="0.25">
      <c r="B19" s="25" t="s">
        <v>20</v>
      </c>
      <c r="C19" s="18" t="s">
        <v>56</v>
      </c>
      <c r="D19" s="19" t="s">
        <v>9</v>
      </c>
      <c r="E19" s="20">
        <v>0</v>
      </c>
      <c r="F19" s="20">
        <f t="shared" ref="F19" si="13">E19*0.23</f>
        <v>0</v>
      </c>
      <c r="G19" s="21">
        <f t="shared" ref="G19" si="14">E19+F19</f>
        <v>0</v>
      </c>
    </row>
    <row r="20" spans="2:7" ht="26.25" customHeight="1" x14ac:dyDescent="0.25">
      <c r="B20" s="25" t="s">
        <v>21</v>
      </c>
      <c r="C20" s="18" t="s">
        <v>57</v>
      </c>
      <c r="D20" s="19" t="s">
        <v>9</v>
      </c>
      <c r="E20" s="20">
        <v>0</v>
      </c>
      <c r="F20" s="20">
        <f t="shared" ref="F20" si="15">E20*0.23</f>
        <v>0</v>
      </c>
      <c r="G20" s="21">
        <f t="shared" ref="G20" si="16">E20+F20</f>
        <v>0</v>
      </c>
    </row>
    <row r="21" spans="2:7" ht="39.75" customHeight="1" x14ac:dyDescent="0.25">
      <c r="B21" s="25" t="s">
        <v>61</v>
      </c>
      <c r="C21" s="18" t="s">
        <v>58</v>
      </c>
      <c r="D21" s="19" t="s">
        <v>9</v>
      </c>
      <c r="E21" s="20">
        <v>0</v>
      </c>
      <c r="F21" s="20">
        <f t="shared" si="3"/>
        <v>0</v>
      </c>
      <c r="G21" s="21">
        <f t="shared" si="4"/>
        <v>0</v>
      </c>
    </row>
    <row r="22" spans="2:7" ht="16.5" customHeight="1" x14ac:dyDescent="0.25">
      <c r="B22" s="25" t="s">
        <v>62</v>
      </c>
      <c r="C22" s="18" t="s">
        <v>59</v>
      </c>
      <c r="D22" s="42" t="s">
        <v>9</v>
      </c>
      <c r="E22" s="43">
        <v>0</v>
      </c>
      <c r="F22" s="43">
        <v>0</v>
      </c>
      <c r="G22" s="44">
        <v>0</v>
      </c>
    </row>
    <row r="23" spans="2:7" ht="17.25" customHeight="1" x14ac:dyDescent="0.25">
      <c r="B23" s="25" t="s">
        <v>63</v>
      </c>
      <c r="C23" s="18" t="s">
        <v>82</v>
      </c>
      <c r="D23" s="19" t="s">
        <v>9</v>
      </c>
      <c r="E23" s="20">
        <v>0</v>
      </c>
      <c r="F23" s="20">
        <f t="shared" ref="F23" si="17">E23*0.23</f>
        <v>0</v>
      </c>
      <c r="G23" s="21">
        <f t="shared" ref="G23" si="18">E23+F23</f>
        <v>0</v>
      </c>
    </row>
    <row r="24" spans="2:7" ht="17.25" customHeight="1" thickBot="1" x14ac:dyDescent="0.3">
      <c r="B24" s="25" t="s">
        <v>64</v>
      </c>
      <c r="C24" s="34" t="s">
        <v>60</v>
      </c>
      <c r="D24" s="35" t="s">
        <v>9</v>
      </c>
      <c r="E24" s="20">
        <v>0</v>
      </c>
      <c r="F24" s="20">
        <f t="shared" ref="F24" si="19">E24*0.23</f>
        <v>0</v>
      </c>
      <c r="G24" s="21">
        <f t="shared" ref="G24" si="20">E24+F24</f>
        <v>0</v>
      </c>
    </row>
    <row r="25" spans="2:7" ht="20.100000000000001" customHeight="1" thickBot="1" x14ac:dyDescent="0.3">
      <c r="B25" s="11" t="s">
        <v>22</v>
      </c>
      <c r="C25" s="12" t="s">
        <v>23</v>
      </c>
      <c r="D25" s="13" t="s">
        <v>1</v>
      </c>
      <c r="E25" s="9">
        <f>SUM(E26:E31)</f>
        <v>0</v>
      </c>
      <c r="F25" s="9">
        <f>E25*0.23</f>
        <v>0</v>
      </c>
      <c r="G25" s="10">
        <f>E25+F25</f>
        <v>0</v>
      </c>
    </row>
    <row r="26" spans="2:7" x14ac:dyDescent="0.25">
      <c r="B26" s="27" t="s">
        <v>24</v>
      </c>
      <c r="C26" s="28" t="s">
        <v>71</v>
      </c>
      <c r="D26" s="29" t="s">
        <v>9</v>
      </c>
      <c r="E26" s="23">
        <v>0</v>
      </c>
      <c r="F26" s="23">
        <f t="shared" si="3"/>
        <v>0</v>
      </c>
      <c r="G26" s="24">
        <f t="shared" si="4"/>
        <v>0</v>
      </c>
    </row>
    <row r="27" spans="2:7" ht="25.5" customHeight="1" x14ac:dyDescent="0.25">
      <c r="B27" s="30" t="s">
        <v>25</v>
      </c>
      <c r="C27" s="31" t="s">
        <v>72</v>
      </c>
      <c r="D27" s="26" t="s">
        <v>9</v>
      </c>
      <c r="E27" s="20">
        <v>0</v>
      </c>
      <c r="F27" s="20">
        <f>E27*0.23</f>
        <v>0</v>
      </c>
      <c r="G27" s="21">
        <f t="shared" si="4"/>
        <v>0</v>
      </c>
    </row>
    <row r="28" spans="2:7" ht="32.25" customHeight="1" x14ac:dyDescent="0.25">
      <c r="B28" s="30" t="s">
        <v>26</v>
      </c>
      <c r="C28" s="33" t="s">
        <v>75</v>
      </c>
      <c r="D28" s="26" t="s">
        <v>9</v>
      </c>
      <c r="E28" s="20">
        <v>0</v>
      </c>
      <c r="F28" s="20">
        <f t="shared" si="3"/>
        <v>0</v>
      </c>
      <c r="G28" s="21">
        <f t="shared" si="4"/>
        <v>0</v>
      </c>
    </row>
    <row r="29" spans="2:7" x14ac:dyDescent="0.25">
      <c r="B29" s="30" t="s">
        <v>27</v>
      </c>
      <c r="C29" s="32" t="s">
        <v>73</v>
      </c>
      <c r="D29" s="26" t="s">
        <v>9</v>
      </c>
      <c r="E29" s="20">
        <v>0</v>
      </c>
      <c r="F29" s="20">
        <f t="shared" ref="F29" si="21">E29*0.23</f>
        <v>0</v>
      </c>
      <c r="G29" s="21">
        <f t="shared" ref="G29" si="22">E29+F29</f>
        <v>0</v>
      </c>
    </row>
    <row r="30" spans="2:7" ht="25.5" x14ac:dyDescent="0.25">
      <c r="B30" s="30" t="s">
        <v>36</v>
      </c>
      <c r="C30" s="31" t="s">
        <v>74</v>
      </c>
      <c r="D30" s="26" t="s">
        <v>9</v>
      </c>
      <c r="E30" s="20">
        <v>0</v>
      </c>
      <c r="F30" s="20">
        <f t="shared" ref="F30" si="23">E30*0.23</f>
        <v>0</v>
      </c>
      <c r="G30" s="21">
        <f t="shared" ref="G30" si="24">E30+F30</f>
        <v>0</v>
      </c>
    </row>
    <row r="31" spans="2:7" ht="27" thickBot="1" x14ac:dyDescent="0.3">
      <c r="B31" s="30" t="s">
        <v>70</v>
      </c>
      <c r="C31" s="40" t="s">
        <v>65</v>
      </c>
      <c r="D31" s="41" t="s">
        <v>9</v>
      </c>
      <c r="E31" s="36">
        <v>0</v>
      </c>
      <c r="F31" s="36">
        <f t="shared" si="3"/>
        <v>0</v>
      </c>
      <c r="G31" s="37">
        <f t="shared" si="4"/>
        <v>0</v>
      </c>
    </row>
    <row r="32" spans="2:7" ht="20.100000000000001" customHeight="1" thickBot="1" x14ac:dyDescent="0.3">
      <c r="B32" s="11" t="s">
        <v>28</v>
      </c>
      <c r="C32" s="12" t="s">
        <v>40</v>
      </c>
      <c r="D32" s="13" t="s">
        <v>1</v>
      </c>
      <c r="E32" s="9">
        <f>SUM(E33:E38)</f>
        <v>0</v>
      </c>
      <c r="F32" s="9">
        <f>E32*0.23</f>
        <v>0</v>
      </c>
      <c r="G32" s="10">
        <f>E32+F32</f>
        <v>0</v>
      </c>
    </row>
    <row r="33" spans="2:7" ht="26.25" x14ac:dyDescent="0.25">
      <c r="B33" s="46" t="s">
        <v>29</v>
      </c>
      <c r="C33" s="47" t="s">
        <v>83</v>
      </c>
      <c r="D33" s="48" t="s">
        <v>9</v>
      </c>
      <c r="E33" s="49">
        <v>0</v>
      </c>
      <c r="F33" s="49">
        <f t="shared" ref="F33:F38" si="25">E33*0.23</f>
        <v>0</v>
      </c>
      <c r="G33" s="50">
        <f t="shared" ref="G33:G38" si="26">E33+F33</f>
        <v>0</v>
      </c>
    </row>
    <row r="34" spans="2:7" ht="18.75" customHeight="1" x14ac:dyDescent="0.25">
      <c r="B34" s="45" t="s">
        <v>42</v>
      </c>
      <c r="C34" s="18" t="s">
        <v>41</v>
      </c>
      <c r="D34" s="26" t="s">
        <v>9</v>
      </c>
      <c r="E34" s="20">
        <v>0</v>
      </c>
      <c r="F34" s="20">
        <f t="shared" si="25"/>
        <v>0</v>
      </c>
      <c r="G34" s="21">
        <f t="shared" si="26"/>
        <v>0</v>
      </c>
    </row>
    <row r="35" spans="2:7" ht="18" customHeight="1" x14ac:dyDescent="0.25">
      <c r="B35" s="45" t="s">
        <v>43</v>
      </c>
      <c r="C35" s="33" t="s">
        <v>76</v>
      </c>
      <c r="D35" s="26" t="s">
        <v>9</v>
      </c>
      <c r="E35" s="20">
        <v>0</v>
      </c>
      <c r="F35" s="20">
        <f t="shared" si="25"/>
        <v>0</v>
      </c>
      <c r="G35" s="21">
        <f t="shared" si="26"/>
        <v>0</v>
      </c>
    </row>
    <row r="36" spans="2:7" x14ac:dyDescent="0.25">
      <c r="B36" s="45" t="s">
        <v>44</v>
      </c>
      <c r="C36" s="32" t="s">
        <v>67</v>
      </c>
      <c r="D36" s="26" t="s">
        <v>9</v>
      </c>
      <c r="E36" s="20">
        <v>0</v>
      </c>
      <c r="F36" s="20">
        <f t="shared" si="25"/>
        <v>0</v>
      </c>
      <c r="G36" s="21">
        <f t="shared" si="26"/>
        <v>0</v>
      </c>
    </row>
    <row r="37" spans="2:7" ht="26.25" x14ac:dyDescent="0.25">
      <c r="B37" s="45" t="s">
        <v>45</v>
      </c>
      <c r="C37" s="32" t="s">
        <v>68</v>
      </c>
      <c r="D37" s="26" t="s">
        <v>9</v>
      </c>
      <c r="E37" s="20">
        <v>0</v>
      </c>
      <c r="F37" s="20">
        <f t="shared" ref="F37" si="27">E37*0.23</f>
        <v>0</v>
      </c>
      <c r="G37" s="21">
        <f t="shared" ref="G37" si="28">E37+F37</f>
        <v>0</v>
      </c>
    </row>
    <row r="38" spans="2:7" ht="27" thickBot="1" x14ac:dyDescent="0.3">
      <c r="B38" s="51" t="s">
        <v>69</v>
      </c>
      <c r="C38" s="52" t="s">
        <v>66</v>
      </c>
      <c r="D38" s="53" t="s">
        <v>9</v>
      </c>
      <c r="E38" s="54">
        <v>0</v>
      </c>
      <c r="F38" s="54">
        <f t="shared" si="25"/>
        <v>0</v>
      </c>
      <c r="G38" s="55">
        <f t="shared" si="26"/>
        <v>0</v>
      </c>
    </row>
    <row r="39" spans="2:7" ht="20.100000000000001" customHeight="1" thickBot="1" x14ac:dyDescent="0.3">
      <c r="B39" s="11" t="s">
        <v>46</v>
      </c>
      <c r="C39" s="12" t="s">
        <v>39</v>
      </c>
      <c r="D39" s="13" t="s">
        <v>1</v>
      </c>
      <c r="E39" s="9">
        <f>SUM(E40:E42)</f>
        <v>0</v>
      </c>
      <c r="F39" s="9">
        <f t="shared" ref="F39" si="29">SUM(F40:F42)</f>
        <v>0</v>
      </c>
      <c r="G39" s="9">
        <f>SUM(G40:G42)</f>
        <v>0</v>
      </c>
    </row>
    <row r="40" spans="2:7" ht="26.25" customHeight="1" x14ac:dyDescent="0.25">
      <c r="B40" s="57" t="s">
        <v>47</v>
      </c>
      <c r="C40" s="58" t="s">
        <v>77</v>
      </c>
      <c r="D40" s="48" t="s">
        <v>9</v>
      </c>
      <c r="E40" s="49">
        <v>0</v>
      </c>
      <c r="F40" s="49">
        <f t="shared" ref="F40:F41" si="30">E40*0.23</f>
        <v>0</v>
      </c>
      <c r="G40" s="50">
        <f t="shared" ref="G40:G41" si="31">E40+F40</f>
        <v>0</v>
      </c>
    </row>
    <row r="41" spans="2:7" ht="25.5" customHeight="1" x14ac:dyDescent="0.25">
      <c r="B41" s="30" t="s">
        <v>48</v>
      </c>
      <c r="C41" s="56" t="s">
        <v>78</v>
      </c>
      <c r="D41" s="29" t="s">
        <v>9</v>
      </c>
      <c r="E41" s="23">
        <v>0</v>
      </c>
      <c r="F41" s="23">
        <f t="shared" si="30"/>
        <v>0</v>
      </c>
      <c r="G41" s="24">
        <f t="shared" si="31"/>
        <v>0</v>
      </c>
    </row>
    <row r="42" spans="2:7" ht="27" thickBot="1" x14ac:dyDescent="0.3">
      <c r="B42" s="39" t="s">
        <v>47</v>
      </c>
      <c r="C42" s="40" t="s">
        <v>79</v>
      </c>
      <c r="D42" s="41" t="s">
        <v>9</v>
      </c>
      <c r="E42" s="36">
        <v>0</v>
      </c>
      <c r="F42" s="36">
        <f t="shared" ref="F42" si="32">E42*0.23</f>
        <v>0</v>
      </c>
      <c r="G42" s="37">
        <f t="shared" ref="G42" si="33">E42+F42</f>
        <v>0</v>
      </c>
    </row>
    <row r="43" spans="2:7" ht="21.75" customHeight="1" thickBot="1" x14ac:dyDescent="0.3">
      <c r="C43" s="66" t="s">
        <v>50</v>
      </c>
      <c r="D43" s="66"/>
      <c r="E43" s="62">
        <f>SUM(E32,E39,E25,E11,E7)</f>
        <v>0</v>
      </c>
      <c r="F43" s="62">
        <f>SUM(F32,F39,F25,F11,F7)</f>
        <v>0</v>
      </c>
      <c r="G43" s="63">
        <f>SUM(G32,G39,G25,G11,G7)</f>
        <v>0</v>
      </c>
    </row>
    <row r="45" spans="2:7" x14ac:dyDescent="0.25">
      <c r="C45" s="16"/>
      <c r="D45" s="16"/>
      <c r="E45" s="16"/>
      <c r="F45" s="16"/>
    </row>
    <row r="46" spans="2:7" x14ac:dyDescent="0.25">
      <c r="D46" t="s">
        <v>30</v>
      </c>
    </row>
    <row r="49" spans="4:4" x14ac:dyDescent="0.25">
      <c r="D49" t="s">
        <v>31</v>
      </c>
    </row>
  </sheetData>
  <mergeCells count="2">
    <mergeCell ref="B4:G4"/>
    <mergeCell ref="C43:D43"/>
  </mergeCells>
  <phoneticPr fontId="7" type="noConversion"/>
  <pageMargins left="0.7" right="0.7" top="0.75" bottom="0.75" header="0.3" footer="0.3"/>
  <pageSetup paperSize="9" scale="81" fitToHeight="0" orientation="portrait" r:id="rId1"/>
  <ignoredErrors>
    <ignoredError sqref="B12:B24 B26:B31 B40:B42 B33:B38 B8:B10" twoDigitTextYear="1"/>
    <ignoredError sqref="F39:G39 F11: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Piotrowski Krzysztof</dc:creator>
  <cp:lastModifiedBy>Czajkowski Daniel</cp:lastModifiedBy>
  <cp:lastPrinted>2021-03-01T12:47:46Z</cp:lastPrinted>
  <dcterms:created xsi:type="dcterms:W3CDTF">2016-03-14T06:30:26Z</dcterms:created>
  <dcterms:modified xsi:type="dcterms:W3CDTF">2024-09-11T08:53:08Z</dcterms:modified>
</cp:coreProperties>
</file>