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POSTĘPOWANIA ZAKUPOWE 2025\OPZ- Dostawa narzędzi ręcznych i akumulatorowych z podziałem na dwie części\"/>
    </mc:Choice>
  </mc:AlternateContent>
  <xr:revisionPtr revIDLastSave="0" documentId="13_ncr:1_{67F2D6A5-8753-4406-9C70-E021FF3D7E3F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G8" i="1" s="1"/>
  <c r="F9" i="1"/>
  <c r="G9" i="1" s="1"/>
  <c r="H9" i="1" s="1"/>
  <c r="F10" i="1"/>
  <c r="F11" i="1"/>
  <c r="G11" i="1" s="1"/>
  <c r="F12" i="1"/>
  <c r="G12" i="1" s="1"/>
  <c r="H12" i="1" s="1"/>
  <c r="F13" i="1"/>
  <c r="G13" i="1" s="1"/>
  <c r="F14" i="1" l="1"/>
  <c r="H10" i="1"/>
  <c r="H11" i="1"/>
  <c r="G10" i="1"/>
  <c r="H13" i="1"/>
  <c r="H8" i="1"/>
  <c r="G14" i="1" l="1"/>
  <c r="H14" i="1" s="1"/>
</calcChain>
</file>

<file path=xl/sharedStrings.xml><?xml version="1.0" encoding="utf-8"?>
<sst xmlns="http://schemas.openxmlformats.org/spreadsheetml/2006/main" count="29" uniqueCount="24">
  <si>
    <t>Cena jednostkowa netto zł</t>
  </si>
  <si>
    <t>Lp.</t>
  </si>
  <si>
    <t>Razem:</t>
  </si>
  <si>
    <t>(miejscowość, data i podpis/y zgodnie</t>
  </si>
  <si>
    <t>z reprezentacją wykonawcy)</t>
  </si>
  <si>
    <t>ZAMAWIAJĄCY:
PKP Polskie Linie Kolejowe S.A. 
ul. Targowa 74, 03-734 Warszawa
Zakład Linii Kolejowych w Częstochowie
ul. Boya Żeleńskiego 7/9
42-200 Częstochowa</t>
  </si>
  <si>
    <t>……………..…………………………………………..</t>
  </si>
  <si>
    <t>j.m.</t>
  </si>
  <si>
    <t>nazwa materiału</t>
  </si>
  <si>
    <r>
      <t xml:space="preserve">Wartości należy podawać w PLN z dokładnością </t>
    </r>
    <r>
      <rPr>
        <b/>
        <i/>
        <sz val="12"/>
        <color rgb="FFFF0000"/>
        <rFont val="Arial"/>
        <family val="2"/>
        <charset val="238"/>
      </rPr>
      <t>do dwóch miejsc po przecinku</t>
    </r>
    <r>
      <rPr>
        <i/>
        <sz val="12"/>
        <color rgb="FFFF0000"/>
        <rFont val="Arial"/>
        <family val="2"/>
        <charset val="238"/>
      </rPr>
      <t xml:space="preserve">.     
UWAGA !!! Po wpisaniu kwot należy sprawdzić poprawność wyliczenia.     </t>
    </r>
  </si>
  <si>
    <r>
      <t>Kwota ogółem netto            [4] x [5</t>
    </r>
    <r>
      <rPr>
        <b/>
        <sz val="10"/>
        <rFont val="Times New Roman"/>
        <family val="1"/>
        <charset val="238"/>
      </rPr>
      <t xml:space="preserve">] </t>
    </r>
    <r>
      <rPr>
        <b/>
        <sz val="10"/>
        <rFont val="Arial"/>
        <family val="2"/>
        <charset val="238"/>
      </rPr>
      <t>zł</t>
    </r>
  </si>
  <si>
    <t>Kwota ogółem brutto [6]+[7] zł</t>
  </si>
  <si>
    <t>szt.</t>
  </si>
  <si>
    <t xml:space="preserve">Ilość </t>
  </si>
  <si>
    <t>VAT (23%) zł</t>
  </si>
  <si>
    <t>Formularz cenowy - CZĘŚĆ 2</t>
  </si>
  <si>
    <r>
      <rPr>
        <b/>
        <i/>
        <sz val="12"/>
        <color theme="1"/>
        <rFont val="Arial"/>
        <family val="2"/>
        <charset val="238"/>
      </rPr>
      <t>Załącznik nr 2 do OPZ</t>
    </r>
    <r>
      <rPr>
        <b/>
        <i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</t>
    </r>
  </si>
  <si>
    <r>
      <t xml:space="preserve">sekator nożycowy ręczny </t>
    </r>
    <r>
      <rPr>
        <b/>
        <sz val="10"/>
        <color theme="1"/>
        <rFont val="Arial"/>
        <family val="2"/>
        <charset val="238"/>
      </rPr>
      <t>FISKARS L76</t>
    </r>
    <r>
      <rPr>
        <sz val="10"/>
        <color theme="1"/>
        <rFont val="Arial"/>
        <family val="2"/>
        <charset val="238"/>
      </rPr>
      <t xml:space="preserve"> (112300)</t>
    </r>
  </si>
  <si>
    <r>
      <t xml:space="preserve">sekator dźwigniowy nożycowy ręczny </t>
    </r>
    <r>
      <rPr>
        <b/>
        <sz val="10"/>
        <color theme="1"/>
        <rFont val="Arial"/>
        <family val="2"/>
        <charset val="238"/>
      </rPr>
      <t>FISKARS L PowerGear X LX98</t>
    </r>
  </si>
  <si>
    <r>
      <t xml:space="preserve">maczeta ręczna </t>
    </r>
    <r>
      <rPr>
        <b/>
        <sz val="10"/>
        <color theme="1"/>
        <rFont val="Arial"/>
        <family val="2"/>
        <charset val="238"/>
      </rPr>
      <t>FISKARS SOLID</t>
    </r>
    <r>
      <rPr>
        <sz val="10"/>
        <color theme="1"/>
        <rFont val="Arial"/>
        <family val="2"/>
        <charset val="238"/>
      </rPr>
      <t xml:space="preserve"> (1051235), pokrowiec ochronny </t>
    </r>
  </si>
  <si>
    <r>
      <t xml:space="preserve">sierp szwajcarski </t>
    </r>
    <r>
      <rPr>
        <b/>
        <sz val="10"/>
        <color theme="1"/>
        <rFont val="Arial"/>
        <family val="2"/>
        <charset val="238"/>
      </rPr>
      <t>STIHL</t>
    </r>
    <r>
      <rPr>
        <sz val="10"/>
        <color theme="1"/>
        <rFont val="Arial"/>
        <family val="2"/>
        <charset val="238"/>
      </rPr>
      <t xml:space="preserve">, dł. 44 cm, dł. ostrza 32 cm, uchwyt ochronny, otwór do mocowania, osłona ostrza </t>
    </r>
  </si>
  <si>
    <r>
      <t xml:space="preserve">sekator akumulatorowy Li-ion </t>
    </r>
    <r>
      <rPr>
        <b/>
        <sz val="10"/>
        <color theme="1"/>
        <rFont val="Arial"/>
        <family val="2"/>
        <charset val="238"/>
      </rPr>
      <t>IMOUM DJD 30</t>
    </r>
    <r>
      <rPr>
        <sz val="10"/>
        <color theme="1"/>
        <rFont val="Arial"/>
        <family val="2"/>
        <charset val="238"/>
      </rPr>
      <t xml:space="preserve">, 200W/21V, wyposażenie (ładowarka, akumulator, rękawiczki, olej, klucz imbus, śrubokręt, klucz nasadowy, zapasowe ostrza, walizka) </t>
    </r>
  </si>
  <si>
    <r>
      <t xml:space="preserve">nożyce akumulatorowe Li-ion </t>
    </r>
    <r>
      <rPr>
        <b/>
        <sz val="10"/>
        <color theme="1"/>
        <rFont val="Arial"/>
        <family val="2"/>
        <charset val="238"/>
      </rPr>
      <t>GARDENA EasyCut</t>
    </r>
    <r>
      <rPr>
        <sz val="10"/>
        <color theme="1"/>
        <rFont val="Arial"/>
        <family val="2"/>
        <charset val="238"/>
      </rPr>
      <t xml:space="preserve"> 110/18V P4A (14772-20), zestaw: akumulator 2.0 Ah, szybka ładowarka </t>
    </r>
  </si>
  <si>
    <t xml:space="preserve">Nr sprawy: PZ.294.10283.2025
Nr postępowania: 0443/IZ10GM/02652/02240/25/P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</si>
</sst>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2" fillId="0" borderId="5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wrapText="1"/>
    </xf>
    <xf numFmtId="0" fontId="0" fillId="0" borderId="0" xfId="0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8" fillId="0" borderId="7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3514726</xdr:colOff>
      <xdr:row>1</xdr:row>
      <xdr:rowOff>208029</xdr:rowOff>
    </xdr:from>
    <xdr:to>
      <xdr:col>4</xdr:col>
      <xdr:colOff>561975</xdr:colOff>
      <xdr:row>1</xdr:row>
      <xdr:rowOff>666750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6" y="560454"/>
          <a:ext cx="3181349" cy="4587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view="pageLayout" zoomScale="85" zoomScaleNormal="80" zoomScalePageLayoutView="85" workbookViewId="0">
      <selection activeCell="B6" sqref="B6"/>
    </sheetView>
  </sheetViews>
  <sheetFormatPr defaultRowHeight="15" x14ac:dyDescent="0.25"/>
  <cols>
    <col min="1" max="1" width="6.140625" customWidth="1"/>
    <col min="2" max="2" width="66" customWidth="1"/>
    <col min="3" max="3" width="10.7109375" customWidth="1"/>
    <col min="5" max="5" width="17.7109375" customWidth="1"/>
    <col min="6" max="6" width="22.7109375" customWidth="1"/>
    <col min="7" max="7" width="15.42578125" customWidth="1"/>
    <col min="8" max="8" width="22" customWidth="1"/>
  </cols>
  <sheetData>
    <row r="1" spans="1:12" ht="27.75" customHeight="1" x14ac:dyDescent="0.25">
      <c r="A1" s="26" t="s">
        <v>16</v>
      </c>
      <c r="B1" s="26"/>
      <c r="C1" s="3"/>
      <c r="D1" s="3"/>
      <c r="E1" s="3"/>
      <c r="F1" s="3"/>
      <c r="G1" s="3"/>
      <c r="H1" s="3"/>
    </row>
    <row r="2" spans="1:12" ht="54.75" customHeight="1" x14ac:dyDescent="0.25">
      <c r="A2" s="24"/>
      <c r="B2" s="24"/>
      <c r="C2" s="24"/>
      <c r="D2" s="24"/>
      <c r="E2" s="24"/>
      <c r="F2" s="24"/>
      <c r="G2" s="24"/>
      <c r="H2" s="24"/>
      <c r="I2" s="1"/>
      <c r="J2" s="1"/>
      <c r="K2" s="1"/>
      <c r="L2" s="1"/>
    </row>
    <row r="3" spans="1:12" ht="36" customHeight="1" x14ac:dyDescent="0.25">
      <c r="A3" s="28" t="s">
        <v>23</v>
      </c>
      <c r="B3" s="28"/>
      <c r="C3" s="28"/>
      <c r="D3" s="28"/>
      <c r="E3" s="28"/>
      <c r="F3" s="28"/>
      <c r="G3" s="28"/>
      <c r="H3" s="28"/>
    </row>
    <row r="4" spans="1:12" ht="105.75" customHeight="1" x14ac:dyDescent="0.25">
      <c r="A4" s="25" t="s">
        <v>5</v>
      </c>
      <c r="B4" s="25"/>
      <c r="C4" s="25"/>
      <c r="D4" s="25"/>
      <c r="E4" s="25"/>
      <c r="F4" s="25"/>
      <c r="G4" s="25"/>
      <c r="H4" s="25"/>
    </row>
    <row r="5" spans="1:12" ht="24.75" customHeight="1" x14ac:dyDescent="0.25">
      <c r="A5" s="29" t="s">
        <v>15</v>
      </c>
      <c r="B5" s="29"/>
      <c r="C5" s="29"/>
      <c r="D5" s="29"/>
      <c r="E5" s="29"/>
      <c r="F5" s="29"/>
      <c r="G5" s="29"/>
      <c r="H5" s="29"/>
    </row>
    <row r="6" spans="1:12" ht="37.5" customHeight="1" x14ac:dyDescent="0.25">
      <c r="A6" s="8" t="s">
        <v>1</v>
      </c>
      <c r="B6" s="9" t="s">
        <v>8</v>
      </c>
      <c r="C6" s="10" t="s">
        <v>7</v>
      </c>
      <c r="D6" s="10" t="s">
        <v>13</v>
      </c>
      <c r="E6" s="10" t="s">
        <v>0</v>
      </c>
      <c r="F6" s="10" t="s">
        <v>10</v>
      </c>
      <c r="G6" s="10" t="s">
        <v>14</v>
      </c>
      <c r="H6" s="10" t="s">
        <v>11</v>
      </c>
    </row>
    <row r="7" spans="1:12" ht="15" customHeight="1" x14ac:dyDescent="0.25">
      <c r="A7" s="6">
        <v>1</v>
      </c>
      <c r="B7" s="7">
        <v>2</v>
      </c>
      <c r="C7" s="6">
        <v>3</v>
      </c>
      <c r="D7" s="7">
        <v>4</v>
      </c>
      <c r="E7" s="6">
        <v>5</v>
      </c>
      <c r="F7" s="7">
        <v>6</v>
      </c>
      <c r="G7" s="6">
        <v>7</v>
      </c>
      <c r="H7" s="7">
        <v>8</v>
      </c>
    </row>
    <row r="8" spans="1:12" s="13" customFormat="1" ht="30.75" customHeight="1" x14ac:dyDescent="0.25">
      <c r="A8" s="15">
        <v>1</v>
      </c>
      <c r="B8" s="11" t="s">
        <v>17</v>
      </c>
      <c r="C8" s="16" t="s">
        <v>12</v>
      </c>
      <c r="D8" s="22">
        <v>2</v>
      </c>
      <c r="E8" s="35"/>
      <c r="F8" s="18">
        <f>D8*E8</f>
        <v>0</v>
      </c>
      <c r="G8" s="19">
        <f>F8*0.23</f>
        <v>0</v>
      </c>
      <c r="H8" s="18">
        <f>F8+G8</f>
        <v>0</v>
      </c>
    </row>
    <row r="9" spans="1:12" s="13" customFormat="1" ht="30.75" customHeight="1" x14ac:dyDescent="0.25">
      <c r="A9" s="15">
        <v>2</v>
      </c>
      <c r="B9" s="11" t="s">
        <v>18</v>
      </c>
      <c r="C9" s="16" t="s">
        <v>12</v>
      </c>
      <c r="D9" s="22">
        <v>2</v>
      </c>
      <c r="E9" s="35"/>
      <c r="F9" s="18">
        <f t="shared" ref="F9:F13" si="0">D9*E9</f>
        <v>0</v>
      </c>
      <c r="G9" s="19">
        <f t="shared" ref="G9:G13" si="1">F9*0.23</f>
        <v>0</v>
      </c>
      <c r="H9" s="18">
        <f t="shared" ref="H9:H13" si="2">F9+G9</f>
        <v>0</v>
      </c>
    </row>
    <row r="10" spans="1:12" s="13" customFormat="1" ht="30.75" customHeight="1" x14ac:dyDescent="0.25">
      <c r="A10" s="15">
        <v>3</v>
      </c>
      <c r="B10" s="11" t="s">
        <v>19</v>
      </c>
      <c r="C10" s="16" t="s">
        <v>12</v>
      </c>
      <c r="D10" s="22">
        <v>2</v>
      </c>
      <c r="E10" s="35"/>
      <c r="F10" s="18">
        <f t="shared" si="0"/>
        <v>0</v>
      </c>
      <c r="G10" s="19">
        <f t="shared" si="1"/>
        <v>0</v>
      </c>
      <c r="H10" s="18">
        <f t="shared" si="2"/>
        <v>0</v>
      </c>
    </row>
    <row r="11" spans="1:12" s="13" customFormat="1" ht="30.75" customHeight="1" x14ac:dyDescent="0.25">
      <c r="A11" s="15">
        <v>4</v>
      </c>
      <c r="B11" s="14" t="s">
        <v>20</v>
      </c>
      <c r="C11" s="16" t="s">
        <v>12</v>
      </c>
      <c r="D11" s="22">
        <v>5</v>
      </c>
      <c r="E11" s="35"/>
      <c r="F11" s="18">
        <f t="shared" si="0"/>
        <v>0</v>
      </c>
      <c r="G11" s="19">
        <f t="shared" si="1"/>
        <v>0</v>
      </c>
      <c r="H11" s="18">
        <f t="shared" si="2"/>
        <v>0</v>
      </c>
    </row>
    <row r="12" spans="1:12" s="13" customFormat="1" ht="42" customHeight="1" x14ac:dyDescent="0.25">
      <c r="A12" s="15">
        <v>5</v>
      </c>
      <c r="B12" s="14" t="s">
        <v>21</v>
      </c>
      <c r="C12" s="16" t="s">
        <v>12</v>
      </c>
      <c r="D12" s="22">
        <v>2</v>
      </c>
      <c r="E12" s="35"/>
      <c r="F12" s="18">
        <f t="shared" si="0"/>
        <v>0</v>
      </c>
      <c r="G12" s="19">
        <f t="shared" si="1"/>
        <v>0</v>
      </c>
      <c r="H12" s="18">
        <f t="shared" si="2"/>
        <v>0</v>
      </c>
    </row>
    <row r="13" spans="1:12" ht="32.25" customHeight="1" x14ac:dyDescent="0.25">
      <c r="A13" s="15">
        <v>6</v>
      </c>
      <c r="B13" s="12" t="s">
        <v>22</v>
      </c>
      <c r="C13" s="16" t="s">
        <v>12</v>
      </c>
      <c r="D13" s="17">
        <v>1</v>
      </c>
      <c r="E13" s="35"/>
      <c r="F13" s="20">
        <f t="shared" si="0"/>
        <v>0</v>
      </c>
      <c r="G13" s="19">
        <f t="shared" si="1"/>
        <v>0</v>
      </c>
      <c r="H13" s="20">
        <f t="shared" si="2"/>
        <v>0</v>
      </c>
    </row>
    <row r="14" spans="1:12" ht="33.75" customHeight="1" x14ac:dyDescent="0.25">
      <c r="A14" s="30" t="s">
        <v>2</v>
      </c>
      <c r="B14" s="31"/>
      <c r="C14" s="31"/>
      <c r="D14" s="31"/>
      <c r="E14" s="32"/>
      <c r="F14" s="4">
        <f>SUM(F8:F13)</f>
        <v>0</v>
      </c>
      <c r="G14" s="5">
        <f>F14*0.23</f>
        <v>0</v>
      </c>
      <c r="H14" s="5">
        <f>F14+G14</f>
        <v>0</v>
      </c>
    </row>
    <row r="15" spans="1:12" ht="15.6" customHeight="1" x14ac:dyDescent="0.25">
      <c r="A15" s="33" t="s">
        <v>9</v>
      </c>
      <c r="B15" s="34"/>
      <c r="C15" s="34"/>
      <c r="D15" s="34"/>
      <c r="E15" s="34"/>
      <c r="F15" s="34"/>
      <c r="G15" s="34"/>
      <c r="H15" s="34"/>
    </row>
    <row r="16" spans="1:12" ht="28.5" customHeight="1" x14ac:dyDescent="0.25">
      <c r="A16" s="34"/>
      <c r="B16" s="34"/>
      <c r="C16" s="34"/>
      <c r="D16" s="34"/>
      <c r="E16" s="34"/>
      <c r="F16" s="34"/>
      <c r="G16" s="34"/>
      <c r="H16" s="34"/>
    </row>
    <row r="17" spans="1:8" ht="51.75" customHeight="1" x14ac:dyDescent="0.25">
      <c r="A17" s="2"/>
      <c r="B17" s="2"/>
      <c r="C17" s="2"/>
      <c r="D17" s="2"/>
      <c r="E17" s="2"/>
      <c r="F17" s="21"/>
      <c r="G17" s="21"/>
      <c r="H17" s="21"/>
    </row>
    <row r="18" spans="1:8" x14ac:dyDescent="0.25">
      <c r="F18" s="27" t="s">
        <v>6</v>
      </c>
      <c r="G18" s="27"/>
      <c r="H18" s="27"/>
    </row>
    <row r="19" spans="1:8" x14ac:dyDescent="0.25">
      <c r="F19" s="23" t="s">
        <v>3</v>
      </c>
      <c r="G19" s="23"/>
      <c r="H19" s="23"/>
    </row>
    <row r="20" spans="1:8" x14ac:dyDescent="0.25">
      <c r="F20" s="23" t="s">
        <v>4</v>
      </c>
      <c r="G20" s="23"/>
      <c r="H20" s="23"/>
    </row>
  </sheetData>
  <sheetProtection algorithmName="SHA-512" hashValue="v4BSOVWB2gJeSDuqO+NlDAku3v+Ez0EcFCQ5lilHVSvMR3Fdh8yZxy9a59bqKqJ0+w6A03imX39QbR9hJl7jOg==" saltValue="Dv8oDbLBJQ/8GK161MbhaA==" spinCount="100000" sheet="1" objects="1" scenarios="1"/>
  <mergeCells count="10">
    <mergeCell ref="F19:H19"/>
    <mergeCell ref="F20:H20"/>
    <mergeCell ref="A2:H2"/>
    <mergeCell ref="A4:H4"/>
    <mergeCell ref="A1:B1"/>
    <mergeCell ref="F18:H18"/>
    <mergeCell ref="A3:H3"/>
    <mergeCell ref="A5:H5"/>
    <mergeCell ref="A14:E14"/>
    <mergeCell ref="A15:H16"/>
  </mergeCells>
  <pageMargins left="0.35833333333333334" right="0.25" top="0.15748031496062992" bottom="0.22500000000000001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Kubicz Adam</cp:lastModifiedBy>
  <cp:lastPrinted>2025-04-30T10:14:21Z</cp:lastPrinted>
  <dcterms:created xsi:type="dcterms:W3CDTF">2018-02-01T12:24:01Z</dcterms:created>
  <dcterms:modified xsi:type="dcterms:W3CDTF">2025-05-09T08:17:24Z</dcterms:modified>
</cp:coreProperties>
</file>