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W:\Jednostki-Organizacyjne\IZ\IZ-Kraków\KRZ-WEWNETRZNY\IZ06IN\1_PROGRAM PRZYSTANKOWY\6_PARKINGI\3_RUDAWA\2. Przygotowania do Przetargu\"/>
    </mc:Choice>
  </mc:AlternateContent>
  <xr:revisionPtr revIDLastSave="0" documentId="13_ncr:1_{B6815991-BC7A-426F-93C9-AB2CAFF975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RF Parking Dulowa" sheetId="1" r:id="rId1"/>
  </sheets>
  <definedNames>
    <definedName name="_xlnm.Print_Area" localSheetId="0">'HRF Parking Dulowa'!$A$1:$S$28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2" i="1" l="1"/>
  <c r="R20" i="1"/>
  <c r="R17" i="1"/>
  <c r="R15" i="1"/>
  <c r="R12" i="1"/>
  <c r="R9" i="1"/>
  <c r="R5" i="1"/>
  <c r="S22" i="1"/>
  <c r="S20" i="1"/>
  <c r="S17" i="1"/>
  <c r="S15" i="1"/>
  <c r="S12" i="1"/>
  <c r="S9" i="1"/>
  <c r="S5" i="1"/>
  <c r="Q22" i="1"/>
  <c r="Q20" i="1"/>
  <c r="Q17" i="1"/>
  <c r="Q15" i="1"/>
  <c r="Q12" i="1"/>
  <c r="Q9" i="1"/>
  <c r="Q5" i="1"/>
  <c r="R28" i="1" l="1"/>
  <c r="S28" i="1"/>
  <c r="Q28" i="1"/>
</calcChain>
</file>

<file path=xl/sharedStrings.xml><?xml version="1.0" encoding="utf-8"?>
<sst xmlns="http://schemas.openxmlformats.org/spreadsheetml/2006/main" count="63" uniqueCount="62">
  <si>
    <t>Inne roboty/czynności</t>
  </si>
  <si>
    <t>Pozycja</t>
  </si>
  <si>
    <t>Opis robót</t>
  </si>
  <si>
    <t>1.1</t>
  </si>
  <si>
    <t>1.2</t>
  </si>
  <si>
    <t>2.2</t>
  </si>
  <si>
    <t>2.1</t>
  </si>
  <si>
    <t>3.1</t>
  </si>
  <si>
    <t>3.2</t>
  </si>
  <si>
    <t>4.1</t>
  </si>
  <si>
    <t>5.1</t>
  </si>
  <si>
    <t>5.2</t>
  </si>
  <si>
    <t>6.1</t>
  </si>
  <si>
    <t>7.1</t>
  </si>
  <si>
    <t>7.2</t>
  </si>
  <si>
    <t>7.3</t>
  </si>
  <si>
    <t>Wartość z poszczególnych miesięcy 
[PLN]</t>
  </si>
  <si>
    <t>VIII</t>
  </si>
  <si>
    <t>IX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</si>
  <si>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</si>
  <si>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</si>
  <si>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</si>
  <si>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</si>
  <si>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</si>
  <si>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</si>
  <si>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</si>
  <si>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</si>
  <si>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</si>
  <si>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VII</t>
  </si>
  <si>
    <t>Wartość 2024
 [PLN]</t>
  </si>
  <si>
    <t>7.4</t>
  </si>
  <si>
    <t>7.5</t>
  </si>
  <si>
    <t>2024 r.</t>
  </si>
  <si>
    <t>1.3</t>
  </si>
  <si>
    <t>2025 r.</t>
  </si>
  <si>
    <t>Dokumentacja projektowa, powykonawcza</t>
  </si>
  <si>
    <t>Opracowanie dokumentacji projektowej oraz uzyskanie niezbednych uzgodnień, pozwoleń, decyzji administracyjnych.</t>
  </si>
  <si>
    <t>Opracowanie geodezyjnej dokumentacji oraz dokumentacji powykonawczej wraz z niezbędnymi zgłoszeniami.</t>
  </si>
  <si>
    <t>Opracowanie dokumentacji powykonawczej, operatu kolaudacyjnego wielobranżowego wraz z projektami powykonawczymi, kompletem pomiarów i innych dokumentów wymienionych w przepisach i instrukcjach.</t>
  </si>
  <si>
    <t>Droga dojazdowa, zjazd publiczny.</t>
  </si>
  <si>
    <t>Wykonanie dojść do peronów i drogi dojazdowej o parametrach i w standardzie opisanym w Programie Funkcjonalno Uzytkowym.</t>
  </si>
  <si>
    <t>Wykonanie wjazdów i zjazdów z projektowanego parkingu do istniejącego układu drogowego oraz ciągów pieszych.</t>
  </si>
  <si>
    <t>Wykonanie miejsc postojowych.</t>
  </si>
  <si>
    <t>Zabudowa stojaków na rowery wraz z zadaszeniem (zgodnie z Ipi-1)</t>
  </si>
  <si>
    <t>Oświetlenie</t>
  </si>
  <si>
    <t>Wykonanie kompleksowego oświetlenia drogi dojazdowej, miejsc postojowych wraz z kanalizacją kablową, zgodnie z opracowaniem projektowym.</t>
  </si>
  <si>
    <t>Elektroenergetyka nietrakcyjna</t>
  </si>
  <si>
    <t>Budowa/przebudowa urządzeń i układów elektroenergetyki do 1 kV, w tym wystąpienie do operatora systemu dystrybucyjnego (OSD) o wydanie warunków przyłączenia do sieci elektroenergetycznej (budowa nowego przyłącza) wraz z wykonanie pomiarów
i analiz efektywności kosztowej zgodnie z wymaganiami PFU</t>
  </si>
  <si>
    <t>Doprowadzenie zasilania do wszystkich odbiorów wymagających zasilania energią elektryczną</t>
  </si>
  <si>
    <t>Odwodnienie</t>
  </si>
  <si>
    <t>Wykonanie kompleksowego odwodnienia miejsc postojowych, zatoki oraz drogi dojazdowej zgodnie z opracowaniem projektowym.</t>
  </si>
  <si>
    <t>Zabezpieczenie / przebudowa istniejących sieci uzbrojenia terenu.</t>
  </si>
  <si>
    <t>Wykonanie oznakowania pionowego oraz poziomego.</t>
  </si>
  <si>
    <t>Zieleń w tym usuwanie drzew i krzewów oraz roślinności.</t>
  </si>
  <si>
    <t>Utylizacja materiałów.</t>
  </si>
  <si>
    <t>Prace estetyzacyjne i wykończeniowe.</t>
  </si>
  <si>
    <t>Wartość 2025
 [PLN]</t>
  </si>
  <si>
    <t>Cena ryczałtowa netto [PLN]</t>
  </si>
  <si>
    <r>
      <t>Wykonanie miejsc postojowych o parametrach zgodnych z PFU, w ilości około</t>
    </r>
    <r>
      <rPr>
        <u/>
        <sz val="14"/>
        <rFont val="Calibri"/>
        <family val="2"/>
        <charset val="238"/>
        <scheme val="minor"/>
      </rPr>
      <t xml:space="preserve"> 35 sztuk  </t>
    </r>
    <r>
      <rPr>
        <sz val="14"/>
        <rFont val="Calibri"/>
        <family val="2"/>
        <charset val="238"/>
        <scheme val="minor"/>
      </rPr>
      <t>(wraz z miejscami da osób o ograniczonych możliwościach poruszania się).</t>
    </r>
  </si>
  <si>
    <t>RAZEM</t>
  </si>
  <si>
    <t>ZAPROJEKTOWANIE I WYKONANIE ROBÓT DLA ZADANIA PN.:
 „BUDOWA MIEJSC PARKINGOWYCH PRZY PRZYSTANKU OSOBOWYM RUDAWA NA LINII KOLEJOWEJ NR 133"
W RAMACH „RZĄDOWEGO PROGRAMU BUDOWY LUB MODERNIZACJI PRZYSTANKÓW KOLEJOWYCH NA LATA 2021-2025”</t>
  </si>
  <si>
    <t>HARMONOGRAM RZECZOWO-FINANSOWY                                                                                                                                                                                                                                                                                                           Załącznik nr 8 do Umowy Nr …………………………………...…..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</si>
</sst>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-415]d\ mmm\ yy;@"/>
  </numFmts>
  <fonts count="12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u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2" fillId="0" borderId="0"/>
    <xf numFmtId="0" fontId="3" fillId="0" borderId="0"/>
    <xf numFmtId="0" fontId="5" fillId="0" borderId="0"/>
  </cellStyleXfs>
  <cellXfs count="111">
    <xf numFmtId="0" fontId="0" fillId="0" borderId="0" xfId="0"/>
    <xf numFmtId="0" fontId="7" fillId="0" borderId="0" xfId="0" applyFont="1"/>
    <xf numFmtId="2" fontId="6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2" fontId="7" fillId="0" borderId="16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2" fontId="6" fillId="0" borderId="10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left" vertical="center" wrapText="1"/>
    </xf>
    <xf numFmtId="2" fontId="6" fillId="0" borderId="16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0" fillId="2" borderId="10" xfId="2" applyFont="1" applyFill="1" applyBorder="1" applyAlignment="1">
      <alignment vertical="center" wrapText="1"/>
    </xf>
    <xf numFmtId="2" fontId="6" fillId="0" borderId="16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vertical="center" wrapText="1"/>
    </xf>
    <xf numFmtId="0" fontId="6" fillId="2" borderId="15" xfId="2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left" vertical="center" wrapText="1"/>
    </xf>
    <xf numFmtId="2" fontId="7" fillId="0" borderId="10" xfId="0" applyNumberFormat="1" applyFont="1" applyBorder="1" applyAlignment="1">
      <alignment horizontal="center" vertical="center"/>
    </xf>
    <xf numFmtId="0" fontId="6" fillId="0" borderId="16" xfId="3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/>
    </xf>
    <xf numFmtId="164" fontId="0" fillId="0" borderId="19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164" fontId="0" fillId="2" borderId="19" xfId="2" applyNumberFormat="1" applyFont="1" applyFill="1" applyBorder="1" applyAlignment="1">
      <alignment horizontal="center" vertical="center"/>
    </xf>
    <xf numFmtId="164" fontId="0" fillId="2" borderId="20" xfId="2" applyNumberFormat="1" applyFont="1" applyFill="1" applyBorder="1" applyAlignment="1">
      <alignment horizontal="center" vertical="center"/>
    </xf>
    <xf numFmtId="164" fontId="0" fillId="2" borderId="3" xfId="2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2" fontId="6" fillId="0" borderId="2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2" fontId="6" fillId="0" borderId="21" xfId="0" applyNumberFormat="1" applyFont="1" applyFill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2" fontId="6" fillId="0" borderId="17" xfId="0" applyNumberFormat="1" applyFont="1" applyFill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7" fillId="0" borderId="28" xfId="0" applyFont="1" applyBorder="1"/>
    <xf numFmtId="0" fontId="0" fillId="0" borderId="29" xfId="0" applyBorder="1"/>
    <xf numFmtId="2" fontId="7" fillId="0" borderId="30" xfId="0" applyNumberFormat="1" applyFont="1" applyBorder="1" applyAlignment="1">
      <alignment horizontal="center" vertical="center"/>
    </xf>
    <xf numFmtId="2" fontId="7" fillId="0" borderId="31" xfId="0" applyNumberFormat="1" applyFont="1" applyBorder="1" applyAlignment="1">
      <alignment horizontal="center" vertical="center"/>
    </xf>
    <xf numFmtId="0" fontId="1" fillId="0" borderId="23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2" fontId="6" fillId="0" borderId="32" xfId="0" applyNumberFormat="1" applyFont="1" applyBorder="1" applyAlignment="1">
      <alignment horizontal="center" vertical="center"/>
    </xf>
    <xf numFmtId="2" fontId="6" fillId="0" borderId="34" xfId="0" applyNumberFormat="1" applyFont="1" applyBorder="1" applyAlignment="1">
      <alignment horizontal="center" vertical="center"/>
    </xf>
    <xf numFmtId="2" fontId="6" fillId="0" borderId="33" xfId="0" applyNumberFormat="1" applyFont="1" applyBorder="1" applyAlignment="1">
      <alignment horizontal="center" vertical="center"/>
    </xf>
    <xf numFmtId="2" fontId="6" fillId="0" borderId="33" xfId="0" applyNumberFormat="1" applyFont="1" applyFill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2" fontId="7" fillId="0" borderId="34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_051 Raport 2006 BiB 5z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8"/>
  <sheetViews>
    <sheetView tabSelected="1" view="pageBreakPreview" zoomScale="60" zoomScaleNormal="70" workbookViewId="0">
      <selection activeCell="I19" sqref="I19"/>
    </sheetView>
  </sheetViews>
  <sheetFormatPr defaultRowHeight="18.75"/>
  <cols>
    <col min="1" max="1" width="12" style="1" customWidth="1"/>
    <col min="2" max="2" width="157.85546875" customWidth="1"/>
    <col min="3" max="3" width="21.7109375" customWidth="1"/>
    <col min="17" max="17" width="19" customWidth="1"/>
    <col min="18" max="19" width="12.140625" customWidth="1"/>
  </cols>
  <sheetData>
    <row r="1" spans="1:19" ht="24" thickBot="1">
      <c r="A1" s="95" t="s">
        <v>61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7"/>
    </row>
    <row r="2" spans="1:19" ht="30" customHeight="1" thickBot="1">
      <c r="A2" s="98" t="s">
        <v>60</v>
      </c>
      <c r="B2" s="99"/>
      <c r="C2" s="10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92" t="s">
        <v>16</v>
      </c>
      <c r="R2" s="92" t="s">
        <v>29</v>
      </c>
      <c r="S2" s="105" t="s">
        <v>56</v>
      </c>
    </row>
    <row r="3" spans="1:19" ht="75" customHeight="1">
      <c r="A3" s="101"/>
      <c r="B3" s="102"/>
      <c r="C3" s="102"/>
      <c r="D3" s="81" t="s">
        <v>32</v>
      </c>
      <c r="E3" s="108" t="s">
        <v>34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  <c r="Q3" s="93"/>
      <c r="R3" s="103"/>
      <c r="S3" s="106"/>
    </row>
    <row r="4" spans="1:19" ht="37.5" customHeight="1" thickBot="1">
      <c r="A4" s="14" t="s">
        <v>1</v>
      </c>
      <c r="B4" s="15" t="s">
        <v>2</v>
      </c>
      <c r="C4" s="36" t="s">
        <v>57</v>
      </c>
      <c r="D4" s="82" t="s">
        <v>21</v>
      </c>
      <c r="E4" s="70" t="s">
        <v>22</v>
      </c>
      <c r="F4" s="17" t="s">
        <v>23</v>
      </c>
      <c r="G4" s="17" t="s">
        <v>24</v>
      </c>
      <c r="H4" s="17" t="s">
        <v>25</v>
      </c>
      <c r="I4" s="17" t="s">
        <v>26</v>
      </c>
      <c r="J4" s="17" t="s">
        <v>27</v>
      </c>
      <c r="K4" s="17" t="s">
        <v>28</v>
      </c>
      <c r="L4" s="17" t="s">
        <v>17</v>
      </c>
      <c r="M4" s="16" t="s">
        <v>18</v>
      </c>
      <c r="N4" s="16" t="s">
        <v>19</v>
      </c>
      <c r="O4" s="17" t="s">
        <v>20</v>
      </c>
      <c r="P4" s="35" t="s">
        <v>21</v>
      </c>
      <c r="Q4" s="94"/>
      <c r="R4" s="104"/>
      <c r="S4" s="107"/>
    </row>
    <row r="5" spans="1:19" ht="21">
      <c r="A5" s="18">
        <v>1</v>
      </c>
      <c r="B5" s="19" t="s">
        <v>35</v>
      </c>
      <c r="C5" s="37"/>
      <c r="D5" s="83">
        <v>0</v>
      </c>
      <c r="E5" s="57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58">
        <v>0</v>
      </c>
      <c r="Q5" s="51">
        <f>SUM(D5:P5)</f>
        <v>0</v>
      </c>
      <c r="R5" s="20">
        <f>D5</f>
        <v>0</v>
      </c>
      <c r="S5" s="58">
        <f>E5+F5+G5+H5+I5+J5+K5+L5+M5+N5+O5+P5</f>
        <v>0</v>
      </c>
    </row>
    <row r="6" spans="1:19">
      <c r="A6" s="7" t="s">
        <v>3</v>
      </c>
      <c r="B6" s="4" t="s">
        <v>36</v>
      </c>
      <c r="C6" s="38"/>
      <c r="D6" s="84"/>
      <c r="E6" s="59"/>
      <c r="F6" s="2"/>
      <c r="G6" s="2"/>
      <c r="H6" s="2"/>
      <c r="I6" s="2"/>
      <c r="J6" s="2"/>
      <c r="K6" s="2"/>
      <c r="L6" s="2"/>
      <c r="M6" s="2"/>
      <c r="N6" s="2"/>
      <c r="O6" s="2"/>
      <c r="P6" s="60"/>
      <c r="Q6" s="52"/>
      <c r="R6" s="2"/>
      <c r="S6" s="60"/>
    </row>
    <row r="7" spans="1:19">
      <c r="A7" s="7" t="s">
        <v>4</v>
      </c>
      <c r="B7" s="4" t="s">
        <v>37</v>
      </c>
      <c r="C7" s="38"/>
      <c r="D7" s="84"/>
      <c r="E7" s="59"/>
      <c r="F7" s="2"/>
      <c r="G7" s="2"/>
      <c r="H7" s="2"/>
      <c r="I7" s="2"/>
      <c r="J7" s="2"/>
      <c r="K7" s="2"/>
      <c r="L7" s="2"/>
      <c r="M7" s="2"/>
      <c r="N7" s="2"/>
      <c r="O7" s="2"/>
      <c r="P7" s="60"/>
      <c r="Q7" s="52"/>
      <c r="R7" s="2"/>
      <c r="S7" s="60"/>
    </row>
    <row r="8" spans="1:19" ht="38.25" thickBot="1">
      <c r="A8" s="21" t="s">
        <v>33</v>
      </c>
      <c r="B8" s="22" t="s">
        <v>38</v>
      </c>
      <c r="C8" s="36"/>
      <c r="D8" s="85"/>
      <c r="E8" s="61"/>
      <c r="F8" s="23"/>
      <c r="G8" s="23"/>
      <c r="H8" s="23"/>
      <c r="I8" s="23"/>
      <c r="J8" s="23"/>
      <c r="K8" s="23"/>
      <c r="L8" s="23"/>
      <c r="M8" s="23"/>
      <c r="N8" s="23"/>
      <c r="O8" s="23"/>
      <c r="P8" s="62"/>
      <c r="Q8" s="53"/>
      <c r="R8" s="23"/>
      <c r="S8" s="62"/>
    </row>
    <row r="9" spans="1:19" ht="21">
      <c r="A9" s="18">
        <v>2</v>
      </c>
      <c r="B9" s="19" t="s">
        <v>39</v>
      </c>
      <c r="C9" s="37"/>
      <c r="D9" s="83">
        <v>0</v>
      </c>
      <c r="E9" s="57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58">
        <v>0</v>
      </c>
      <c r="Q9" s="51">
        <f>SUM(D9:P9)</f>
        <v>0</v>
      </c>
      <c r="R9" s="20">
        <f>D9</f>
        <v>0</v>
      </c>
      <c r="S9" s="58">
        <f>E9+F9+G9+H9+I9+J9+K9+L9+M9+N9+O9+P9</f>
        <v>0</v>
      </c>
    </row>
    <row r="10" spans="1:19">
      <c r="A10" s="8" t="s">
        <v>6</v>
      </c>
      <c r="B10" s="4" t="s">
        <v>40</v>
      </c>
      <c r="C10" s="39"/>
      <c r="D10" s="84"/>
      <c r="E10" s="59"/>
      <c r="F10" s="2"/>
      <c r="G10" s="2"/>
      <c r="H10" s="2"/>
      <c r="I10" s="2"/>
      <c r="J10" s="2"/>
      <c r="K10" s="2"/>
      <c r="L10" s="2"/>
      <c r="M10" s="2"/>
      <c r="N10" s="2"/>
      <c r="O10" s="2"/>
      <c r="P10" s="60"/>
      <c r="Q10" s="52"/>
      <c r="R10" s="2"/>
      <c r="S10" s="60"/>
    </row>
    <row r="11" spans="1:19" ht="19.5" thickBot="1">
      <c r="A11" s="24" t="s">
        <v>5</v>
      </c>
      <c r="B11" s="22" t="s">
        <v>41</v>
      </c>
      <c r="C11" s="40"/>
      <c r="D11" s="85"/>
      <c r="E11" s="61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62"/>
      <c r="Q11" s="53"/>
      <c r="R11" s="23"/>
      <c r="S11" s="62"/>
    </row>
    <row r="12" spans="1:19" ht="21">
      <c r="A12" s="25">
        <v>3</v>
      </c>
      <c r="B12" s="26" t="s">
        <v>42</v>
      </c>
      <c r="C12" s="37"/>
      <c r="D12" s="83">
        <v>0</v>
      </c>
      <c r="E12" s="57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58">
        <v>0</v>
      </c>
      <c r="Q12" s="51">
        <f>SUM(D12:P12)</f>
        <v>0</v>
      </c>
      <c r="R12" s="20">
        <f>D12</f>
        <v>0</v>
      </c>
      <c r="S12" s="58">
        <f>E12+F12+G12+H12+I12+J12+K12+L12+M12+N12+O12+P12</f>
        <v>0</v>
      </c>
    </row>
    <row r="13" spans="1:19" ht="37.5">
      <c r="A13" s="8" t="s">
        <v>7</v>
      </c>
      <c r="B13" s="4" t="s">
        <v>58</v>
      </c>
      <c r="C13" s="41"/>
      <c r="D13" s="84"/>
      <c r="E13" s="59"/>
      <c r="F13" s="2"/>
      <c r="G13" s="2"/>
      <c r="H13" s="2"/>
      <c r="I13" s="2"/>
      <c r="J13" s="2"/>
      <c r="K13" s="2"/>
      <c r="L13" s="2"/>
      <c r="M13" s="2"/>
      <c r="N13" s="2"/>
      <c r="O13" s="2"/>
      <c r="P13" s="60"/>
      <c r="Q13" s="52"/>
      <c r="R13" s="2"/>
      <c r="S13" s="60"/>
    </row>
    <row r="14" spans="1:19" ht="19.5" thickBot="1">
      <c r="A14" s="24" t="s">
        <v>8</v>
      </c>
      <c r="B14" s="22" t="s">
        <v>43</v>
      </c>
      <c r="C14" s="42"/>
      <c r="D14" s="86"/>
      <c r="E14" s="63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64"/>
      <c r="Q14" s="54"/>
      <c r="R14" s="27"/>
      <c r="S14" s="64"/>
    </row>
    <row r="15" spans="1:19" ht="21">
      <c r="A15" s="18">
        <v>4</v>
      </c>
      <c r="B15" s="28" t="s">
        <v>44</v>
      </c>
      <c r="C15" s="43"/>
      <c r="D15" s="83">
        <v>0</v>
      </c>
      <c r="E15" s="57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58">
        <v>0</v>
      </c>
      <c r="Q15" s="51">
        <f>SUM(D15:P15)</f>
        <v>0</v>
      </c>
      <c r="R15" s="20">
        <f>D15</f>
        <v>0</v>
      </c>
      <c r="S15" s="58">
        <f>E15+F15+G15+H15+I15+J15+K15+L15+M15+N15+O15+P15</f>
        <v>0</v>
      </c>
    </row>
    <row r="16" spans="1:19" ht="38.25" thickBot="1">
      <c r="A16" s="29" t="s">
        <v>9</v>
      </c>
      <c r="B16" s="30" t="s">
        <v>45</v>
      </c>
      <c r="C16" s="44"/>
      <c r="D16" s="85"/>
      <c r="E16" s="61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62"/>
      <c r="Q16" s="53"/>
      <c r="R16" s="23"/>
      <c r="S16" s="62"/>
    </row>
    <row r="17" spans="1:19" ht="21">
      <c r="A17" s="18">
        <v>5</v>
      </c>
      <c r="B17" s="31" t="s">
        <v>46</v>
      </c>
      <c r="C17" s="45"/>
      <c r="D17" s="83">
        <v>0</v>
      </c>
      <c r="E17" s="57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58">
        <v>0</v>
      </c>
      <c r="Q17" s="51">
        <f>SUM(D17:P17)</f>
        <v>0</v>
      </c>
      <c r="R17" s="20">
        <f>D17</f>
        <v>0</v>
      </c>
      <c r="S17" s="58">
        <f>E17+F17+G17+H17+I17+J17+K17+L17+M17+N17+O17+P17</f>
        <v>0</v>
      </c>
    </row>
    <row r="18" spans="1:19" ht="56.25">
      <c r="A18" s="9" t="s">
        <v>10</v>
      </c>
      <c r="B18" s="5" t="s">
        <v>47</v>
      </c>
      <c r="C18" s="46"/>
      <c r="D18" s="84"/>
      <c r="E18" s="59"/>
      <c r="F18" s="2"/>
      <c r="G18" s="2"/>
      <c r="H18" s="2"/>
      <c r="I18" s="2"/>
      <c r="J18" s="2"/>
      <c r="K18" s="2"/>
      <c r="L18" s="2"/>
      <c r="M18" s="2"/>
      <c r="N18" s="2"/>
      <c r="O18" s="2"/>
      <c r="P18" s="60"/>
      <c r="Q18" s="52"/>
      <c r="R18" s="2"/>
      <c r="S18" s="60"/>
    </row>
    <row r="19" spans="1:19" ht="19.5" thickBot="1">
      <c r="A19" s="29" t="s">
        <v>11</v>
      </c>
      <c r="B19" s="30" t="s">
        <v>48</v>
      </c>
      <c r="C19" s="44"/>
      <c r="D19" s="85"/>
      <c r="E19" s="61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62"/>
      <c r="Q19" s="53"/>
      <c r="R19" s="23"/>
      <c r="S19" s="62"/>
    </row>
    <row r="20" spans="1:19" ht="21">
      <c r="A20" s="18">
        <v>6</v>
      </c>
      <c r="B20" s="32" t="s">
        <v>49</v>
      </c>
      <c r="C20" s="47"/>
      <c r="D20" s="83">
        <v>0</v>
      </c>
      <c r="E20" s="57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58">
        <v>0</v>
      </c>
      <c r="Q20" s="69">
        <f>SUM(D20:P20)</f>
        <v>0</v>
      </c>
      <c r="R20" s="33">
        <f>D20</f>
        <v>0</v>
      </c>
      <c r="S20" s="75">
        <f>E20+F20+G20+H20+I20+J20+K20+L20+M20+N20+O20+P20</f>
        <v>0</v>
      </c>
    </row>
    <row r="21" spans="1:19" ht="19.5" thickBot="1">
      <c r="A21" s="24" t="s">
        <v>12</v>
      </c>
      <c r="B21" s="34" t="s">
        <v>50</v>
      </c>
      <c r="C21" s="48"/>
      <c r="D21" s="87"/>
      <c r="E21" s="65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66"/>
      <c r="Q21" s="55"/>
      <c r="R21" s="13"/>
      <c r="S21" s="66"/>
    </row>
    <row r="22" spans="1:19" ht="21">
      <c r="A22" s="18">
        <v>7</v>
      </c>
      <c r="B22" s="28" t="s">
        <v>0</v>
      </c>
      <c r="C22" s="49"/>
      <c r="D22" s="83">
        <v>0</v>
      </c>
      <c r="E22" s="57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58">
        <v>0</v>
      </c>
      <c r="Q22" s="69">
        <f>SUM(D22:P22)</f>
        <v>0</v>
      </c>
      <c r="R22" s="33">
        <f>D22</f>
        <v>0</v>
      </c>
      <c r="S22" s="75">
        <f>E22+F22+G22+H22+I22+J22+K22+L22+M22+N22+O22+P22</f>
        <v>0</v>
      </c>
    </row>
    <row r="23" spans="1:19">
      <c r="A23" s="10" t="s">
        <v>13</v>
      </c>
      <c r="B23" s="5" t="s">
        <v>51</v>
      </c>
      <c r="C23" s="50"/>
      <c r="D23" s="88"/>
      <c r="E23" s="67"/>
      <c r="F23" s="3"/>
      <c r="G23" s="3"/>
      <c r="H23" s="3"/>
      <c r="I23" s="3"/>
      <c r="J23" s="3"/>
      <c r="K23" s="3"/>
      <c r="L23" s="3"/>
      <c r="M23" s="3"/>
      <c r="N23" s="3"/>
      <c r="O23" s="3"/>
      <c r="P23" s="68"/>
      <c r="Q23" s="56"/>
      <c r="R23" s="3"/>
      <c r="S23" s="68"/>
    </row>
    <row r="24" spans="1:19">
      <c r="A24" s="10" t="s">
        <v>14</v>
      </c>
      <c r="B24" s="5" t="s">
        <v>52</v>
      </c>
      <c r="C24" s="50"/>
      <c r="D24" s="88"/>
      <c r="E24" s="67"/>
      <c r="F24" s="3"/>
      <c r="G24" s="3"/>
      <c r="H24" s="3"/>
      <c r="I24" s="3"/>
      <c r="J24" s="3"/>
      <c r="K24" s="3"/>
      <c r="L24" s="3"/>
      <c r="M24" s="3"/>
      <c r="N24" s="3"/>
      <c r="O24" s="3"/>
      <c r="P24" s="68"/>
      <c r="Q24" s="56"/>
      <c r="R24" s="3"/>
      <c r="S24" s="68"/>
    </row>
    <row r="25" spans="1:19">
      <c r="A25" s="10" t="s">
        <v>15</v>
      </c>
      <c r="B25" s="5" t="s">
        <v>53</v>
      </c>
      <c r="C25" s="50"/>
      <c r="D25" s="88"/>
      <c r="E25" s="67"/>
      <c r="F25" s="3"/>
      <c r="G25" s="3"/>
      <c r="H25" s="3"/>
      <c r="I25" s="3"/>
      <c r="J25" s="3"/>
      <c r="K25" s="3"/>
      <c r="L25" s="3"/>
      <c r="M25" s="3"/>
      <c r="N25" s="3"/>
      <c r="O25" s="3"/>
      <c r="P25" s="68"/>
      <c r="Q25" s="56"/>
      <c r="R25" s="3"/>
      <c r="S25" s="68"/>
    </row>
    <row r="26" spans="1:19">
      <c r="A26" s="10" t="s">
        <v>30</v>
      </c>
      <c r="B26" s="6" t="s">
        <v>54</v>
      </c>
      <c r="C26" s="50"/>
      <c r="D26" s="88"/>
      <c r="E26" s="67"/>
      <c r="F26" s="3"/>
      <c r="G26" s="3"/>
      <c r="H26" s="3"/>
      <c r="I26" s="3"/>
      <c r="J26" s="3"/>
      <c r="K26" s="3"/>
      <c r="L26" s="3"/>
      <c r="M26" s="3"/>
      <c r="N26" s="3"/>
      <c r="O26" s="3"/>
      <c r="P26" s="68"/>
      <c r="Q26" s="56"/>
      <c r="R26" s="3"/>
      <c r="S26" s="68"/>
    </row>
    <row r="27" spans="1:19" ht="19.5" thickBot="1">
      <c r="A27" s="11" t="s">
        <v>31</v>
      </c>
      <c r="B27" s="12" t="s">
        <v>55</v>
      </c>
      <c r="C27" s="48"/>
      <c r="D27" s="87"/>
      <c r="E27" s="71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3"/>
      <c r="Q27" s="74"/>
      <c r="R27" s="72"/>
      <c r="S27" s="73"/>
    </row>
    <row r="28" spans="1:19" ht="19.5" thickBot="1">
      <c r="A28" s="76"/>
      <c r="B28" s="77"/>
      <c r="C28" s="77"/>
      <c r="D28" s="89" t="s">
        <v>59</v>
      </c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1"/>
      <c r="Q28" s="78">
        <f>Q5+Q9+Q12+Q15+Q17+Q20+Q22</f>
        <v>0</v>
      </c>
      <c r="R28" s="78">
        <f>R5+R9+R12+R15+R17+R20+R22</f>
        <v>0</v>
      </c>
      <c r="S28" s="79">
        <f>S5+S9+S12+S15+S17+S20+S22</f>
        <v>0</v>
      </c>
    </row>
  </sheetData>
  <mergeCells count="7">
    <mergeCell ref="D28:P28"/>
    <mergeCell ref="Q2:Q4"/>
    <mergeCell ref="A1:S1"/>
    <mergeCell ref="A2:C3"/>
    <mergeCell ref="R2:R4"/>
    <mergeCell ref="S2:S4"/>
    <mergeCell ref="E3:P3"/>
  </mergeCells>
  <pageMargins left="0.7" right="0.7" top="0.75" bottom="0.75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HRF Parking Dulowa</vt:lpstr>
      <vt:lpstr>'HRF Parking Dulowa'!Obszar_wydruku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Janisz Mirosław</dc:creator>
  <cp:lastModifiedBy>Kosman Maciej</cp:lastModifiedBy>
  <cp:lastPrinted>2024-10-30T07:27:04Z</cp:lastPrinted>
  <dcterms:created xsi:type="dcterms:W3CDTF">2021-04-29T19:53:26Z</dcterms:created>
  <dcterms:modified xsi:type="dcterms:W3CDTF">2024-10-30T07:27:16Z</dcterms:modified>
</cp:coreProperties>
</file>