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UMOWY\Mariusz Małek\OPZ2024\"/>
    </mc:Choice>
  </mc:AlternateContent>
  <xr:revisionPtr revIDLastSave="0" documentId="13_ncr:1_{78FC6599-1E9C-4058-82B5-741E8BCBD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" sheetId="1" r:id="rId1"/>
  </sheets>
  <definedNames>
    <definedName name="_xlnm.Print_Area" localSheetId="0">Kalkulacja!$A$2:$J$31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27" i="1"/>
  <c r="I27" i="1" s="1"/>
  <c r="J27" i="1" s="1"/>
  <c r="G26" i="1"/>
  <c r="H26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17" i="1"/>
  <c r="H17" i="1" s="1"/>
  <c r="I26" i="1" l="1"/>
  <c r="J26" i="1" s="1"/>
  <c r="I25" i="1"/>
  <c r="J25" i="1" s="1"/>
  <c r="I17" i="1"/>
  <c r="J17" i="1" s="1"/>
  <c r="I24" i="1"/>
  <c r="J24" i="1" s="1"/>
  <c r="I23" i="1"/>
  <c r="I22" i="1"/>
  <c r="J22" i="1" s="1"/>
  <c r="I21" i="1"/>
  <c r="J21" i="1" s="1"/>
  <c r="I20" i="1"/>
  <c r="J20" i="1" s="1"/>
  <c r="I18" i="1"/>
  <c r="J18" i="1" s="1"/>
  <c r="I19" i="1"/>
  <c r="J19" i="1" s="1"/>
  <c r="J23" i="1" l="1"/>
  <c r="I16" i="1"/>
  <c r="J16" i="1" s="1"/>
  <c r="G5" i="1"/>
  <c r="H5" i="1" s="1"/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H28" i="1" l="1"/>
  <c r="H29" i="1" s="1"/>
  <c r="H30" i="1" s="1"/>
  <c r="I14" i="1"/>
  <c r="J14" i="1" s="1"/>
  <c r="I15" i="1"/>
  <c r="J15" i="1" s="1"/>
  <c r="I10" i="1"/>
  <c r="J10" i="1" s="1"/>
  <c r="I9" i="1"/>
  <c r="J9" i="1" s="1"/>
  <c r="I8" i="1"/>
  <c r="J8" i="1" s="1"/>
  <c r="I7" i="1"/>
  <c r="J7" i="1" s="1"/>
  <c r="I6" i="1"/>
  <c r="J6" i="1" s="1"/>
  <c r="I13" i="1"/>
  <c r="J13" i="1" s="1"/>
  <c r="I12" i="1"/>
  <c r="J12" i="1" s="1"/>
  <c r="I11" i="1"/>
  <c r="J11" i="1" s="1"/>
  <c r="I5" i="1" l="1"/>
  <c r="I28" i="1" s="1"/>
  <c r="I29" i="1" s="1"/>
  <c r="I30" i="1" s="1"/>
  <c r="J5" i="1" l="1"/>
  <c r="J28" i="1" s="1"/>
  <c r="J29" i="1" l="1"/>
  <c r="J30" i="1" s="1"/>
</calcChain>
</file>

<file path=xl/sharedStrings.xml><?xml version="1.0" encoding="utf-8"?>
<sst xmlns="http://schemas.openxmlformats.org/spreadsheetml/2006/main" count="62" uniqueCount="52">
  <si>
    <t>Lp.</t>
  </si>
  <si>
    <t>Nazwa obiektu</t>
  </si>
  <si>
    <t>Lokalizacja</t>
  </si>
  <si>
    <t>Razem z prawem opcji</t>
  </si>
  <si>
    <t>RAZEM</t>
  </si>
  <si>
    <t xml:space="preserve"> 8% VAT </t>
  </si>
  <si>
    <t>częstotliwość wywozu
w m-cu</t>
  </si>
  <si>
    <t>ścieki  - pojemność zbiornik m3</t>
  </si>
  <si>
    <t>Prawo opcji 15%</t>
  </si>
  <si>
    <r>
      <t xml:space="preserve">Kwota netto
</t>
    </r>
    <r>
      <rPr>
        <b/>
        <sz val="12"/>
        <color theme="1"/>
        <rFont val="Calibri"/>
        <family val="2"/>
        <charset val="238"/>
        <scheme val="minor"/>
      </rPr>
      <t>za m-c</t>
    </r>
  </si>
  <si>
    <t>cena za kurs netto</t>
  </si>
  <si>
    <t>Nastawnia dysponująca Zaklików</t>
  </si>
  <si>
    <t>Nastawnia Dysponująca ( Zb) Zbydniów</t>
  </si>
  <si>
    <t>Nastawnia Dysponująca ( Zb1) Zbydniów</t>
  </si>
  <si>
    <t>Schronisko DT Zbydniów</t>
  </si>
  <si>
    <t>Nastawnia Dysponująca (LP) Lipa</t>
  </si>
  <si>
    <t>Schronisko Stalowa Wola Południe</t>
  </si>
  <si>
    <t>Nastawnia Wykonawcza (NK1) Stacja Nisko</t>
  </si>
  <si>
    <t>Strażnica Przejazdowa ( P105) Stalowa Wola</t>
  </si>
  <si>
    <t>Nastawnia Dysponująca na St. Chmielów</t>
  </si>
  <si>
    <t>NastawniaWykonawcza na St. Chmielów</t>
  </si>
  <si>
    <t xml:space="preserve">Schronisko DT Chmielów </t>
  </si>
  <si>
    <t>Nastawnia Dysponująca Ocicie</t>
  </si>
  <si>
    <t>Nastawnia Dysponująca Tarnobrzeg</t>
  </si>
  <si>
    <t>Nastawnia Wykonawcza Tarnobrzeg</t>
  </si>
  <si>
    <t>Warsztat Tarnobrzeg</t>
  </si>
  <si>
    <t>Nastawnia Dysponująca Grębów</t>
  </si>
  <si>
    <t>Nastawnia Wykonawcza Grębów</t>
  </si>
  <si>
    <t>Zaklików</t>
  </si>
  <si>
    <t>Rozwadów Towarowy</t>
  </si>
  <si>
    <t>Nastawnia dysponująca (RT) Rozwadów Towarowy</t>
  </si>
  <si>
    <t>Nastawnia dysponująca (RT1) Rozwadów Towarowy</t>
  </si>
  <si>
    <t>Zbydniów</t>
  </si>
  <si>
    <t>Nastawnia Dysponująca (SP) Stalowa Wola Południe</t>
  </si>
  <si>
    <t>Nastawnia Wykonawcza (SP1) Stalowa Wola Południe</t>
  </si>
  <si>
    <t>Lipa</t>
  </si>
  <si>
    <t>Stalowa Wola Południe</t>
  </si>
  <si>
    <t>Nisko</t>
  </si>
  <si>
    <t xml:space="preserve">Stalowa Wola </t>
  </si>
  <si>
    <t>Chmielów</t>
  </si>
  <si>
    <t>Ocice</t>
  </si>
  <si>
    <t>Grębów</t>
  </si>
  <si>
    <t>Tarnobrzeg</t>
  </si>
  <si>
    <t>Wykaz obiektów służbowych ISE Rozwadów objętych usługą w zakresie wywozu  ścieków</t>
  </si>
  <si>
    <t>Kalkulacja kosztów na  2024-2026 rok.</t>
  </si>
  <si>
    <t>Kontenery Huta Krzeszowska</t>
  </si>
  <si>
    <t>Huta Krzeszowska</t>
  </si>
  <si>
    <t>kontenery LCS Dęba Rozalin</t>
  </si>
  <si>
    <t>1 raz na kwartał</t>
  </si>
  <si>
    <r>
      <t xml:space="preserve">Kwota netto
</t>
    </r>
    <r>
      <rPr>
        <b/>
        <sz val="12"/>
        <color theme="1"/>
        <rFont val="Calibri"/>
        <family val="2"/>
        <charset val="238"/>
        <scheme val="minor"/>
      </rPr>
      <t>za 2 lata</t>
    </r>
  </si>
  <si>
    <r>
      <t xml:space="preserve">Kwota brutto 
</t>
    </r>
    <r>
      <rPr>
        <b/>
        <sz val="11"/>
        <color theme="1"/>
        <rFont val="Calibri"/>
        <family val="2"/>
        <charset val="238"/>
        <scheme val="minor"/>
      </rPr>
      <t>za 2 lata</t>
    </r>
  </si>
  <si>
    <t>Dęba Rozalin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</si>
</sst>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/>
    <xf numFmtId="0" fontId="7" fillId="0" borderId="0" xfId="0" applyFont="1"/>
    <xf numFmtId="9" fontId="0" fillId="0" borderId="0" xfId="0" applyNumberFormat="1"/>
    <xf numFmtId="0" fontId="4" fillId="0" borderId="0" xfId="0" applyFont="1" applyBorder="1" applyAlignment="1">
      <alignment vertical="center"/>
    </xf>
    <xf numFmtId="0" fontId="0" fillId="0" borderId="0" xfId="0" applyBorder="1"/>
    <xf numFmtId="4" fontId="6" fillId="0" borderId="0" xfId="0" applyNumberFormat="1" applyFont="1" applyBorder="1"/>
    <xf numFmtId="4" fontId="2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4" fontId="7" fillId="0" borderId="0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/>
    <xf numFmtId="4" fontId="2" fillId="0" borderId="0" xfId="0" applyNumberFormat="1" applyFont="1" applyBorder="1"/>
    <xf numFmtId="4" fontId="6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2" fillId="0" borderId="0" xfId="0" applyNumberFormat="1" applyFont="1" applyFill="1" applyBorder="1"/>
    <xf numFmtId="0" fontId="2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wrapText="1"/>
    </xf>
    <xf numFmtId="9" fontId="0" fillId="0" borderId="0" xfId="0" applyNumberFormat="1" applyBorder="1"/>
    <xf numFmtId="4" fontId="5" fillId="2" borderId="1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5" fillId="2" borderId="16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4" fontId="2" fillId="2" borderId="5" xfId="0" applyNumberFormat="1" applyFont="1" applyFill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2" borderId="1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vertical="top"/>
    </xf>
    <xf numFmtId="0" fontId="4" fillId="0" borderId="2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" fontId="2" fillId="2" borderId="28" xfId="0" applyNumberFormat="1" applyFont="1" applyFill="1" applyBorder="1" applyAlignment="1">
      <alignment horizontal="center" wrapText="1"/>
    </xf>
    <xf numFmtId="4" fontId="5" fillId="2" borderId="24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/>
    </xf>
    <xf numFmtId="4" fontId="5" fillId="0" borderId="29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4"/>
  <sheetViews>
    <sheetView tabSelected="1" zoomScaleNormal="100" zoomScaleSheetLayoutView="110" workbookViewId="0"/>
  </sheetViews>
  <sheetFormatPr defaultRowHeight="15" x14ac:dyDescent="0.25"/>
  <cols>
    <col min="1" max="1" width="4.7109375" customWidth="1"/>
    <col min="2" max="2" width="32" customWidth="1"/>
    <col min="3" max="3" width="16.140625" customWidth="1"/>
    <col min="4" max="4" width="13.140625" customWidth="1"/>
    <col min="5" max="7" width="15.42578125" customWidth="1"/>
    <col min="8" max="8" width="11.85546875" bestFit="1" customWidth="1"/>
    <col min="9" max="10" width="18.5703125" customWidth="1"/>
  </cols>
  <sheetData>
    <row r="2" spans="1:14" ht="21" x14ac:dyDescent="0.35">
      <c r="A2" s="6" t="s">
        <v>44</v>
      </c>
      <c r="B2" s="6"/>
    </row>
    <row r="3" spans="1:14" ht="21.75" thickBot="1" x14ac:dyDescent="0.4">
      <c r="A3" s="5" t="s">
        <v>43</v>
      </c>
      <c r="B3" s="1"/>
      <c r="C3" s="1"/>
      <c r="D3" s="1"/>
      <c r="E3" s="1"/>
      <c r="F3" s="1"/>
      <c r="G3" s="1"/>
      <c r="H3" s="1"/>
    </row>
    <row r="4" spans="1:14" ht="105" customHeight="1" x14ac:dyDescent="0.25">
      <c r="A4" s="30" t="s">
        <v>0</v>
      </c>
      <c r="B4" s="31" t="s">
        <v>1</v>
      </c>
      <c r="C4" s="31" t="s">
        <v>2</v>
      </c>
      <c r="D4" s="29" t="s">
        <v>6</v>
      </c>
      <c r="E4" s="36" t="s">
        <v>7</v>
      </c>
      <c r="F4" s="36" t="s">
        <v>10</v>
      </c>
      <c r="G4" s="32" t="s">
        <v>9</v>
      </c>
      <c r="H4" s="33" t="s">
        <v>49</v>
      </c>
      <c r="I4" s="61" t="s">
        <v>5</v>
      </c>
      <c r="J4" s="62" t="s">
        <v>50</v>
      </c>
    </row>
    <row r="5" spans="1:14" ht="36.75" customHeight="1" x14ac:dyDescent="0.25">
      <c r="A5" s="3">
        <v>1</v>
      </c>
      <c r="B5" s="43" t="s">
        <v>11</v>
      </c>
      <c r="C5" s="3" t="s">
        <v>28</v>
      </c>
      <c r="D5" s="55">
        <v>1</v>
      </c>
      <c r="E5" s="56">
        <v>4</v>
      </c>
      <c r="F5" s="57"/>
      <c r="G5" s="58">
        <f>D5*F5</f>
        <v>0</v>
      </c>
      <c r="H5" s="54">
        <f>G5*L5</f>
        <v>0</v>
      </c>
      <c r="I5" s="59">
        <f t="shared" ref="I5:I25" si="0">H5*N5</f>
        <v>0</v>
      </c>
      <c r="J5" s="57">
        <f>H5+I5</f>
        <v>0</v>
      </c>
      <c r="L5">
        <v>24</v>
      </c>
      <c r="N5" s="7">
        <v>0.08</v>
      </c>
    </row>
    <row r="6" spans="1:14" ht="30" customHeight="1" x14ac:dyDescent="0.25">
      <c r="A6" s="3">
        <v>2</v>
      </c>
      <c r="B6" s="44" t="s">
        <v>30</v>
      </c>
      <c r="C6" s="71" t="s">
        <v>29</v>
      </c>
      <c r="D6" s="55">
        <v>1</v>
      </c>
      <c r="E6" s="56">
        <v>4</v>
      </c>
      <c r="F6" s="57"/>
      <c r="G6" s="58">
        <f t="shared" ref="G6:G15" si="1">D6*F6</f>
        <v>0</v>
      </c>
      <c r="H6" s="54">
        <f>G6*L6</f>
        <v>0</v>
      </c>
      <c r="I6" s="59">
        <f t="shared" si="0"/>
        <v>0</v>
      </c>
      <c r="J6" s="57">
        <f t="shared" ref="J6:J27" si="2">H6+I6</f>
        <v>0</v>
      </c>
      <c r="L6">
        <v>24</v>
      </c>
      <c r="N6" s="7">
        <v>0.08</v>
      </c>
    </row>
    <row r="7" spans="1:14" ht="30" customHeight="1" x14ac:dyDescent="0.25">
      <c r="A7" s="3">
        <v>3</v>
      </c>
      <c r="B7" s="44" t="s">
        <v>31</v>
      </c>
      <c r="C7" s="71" t="s">
        <v>29</v>
      </c>
      <c r="D7" s="55">
        <v>1</v>
      </c>
      <c r="E7" s="56">
        <v>2</v>
      </c>
      <c r="F7" s="57"/>
      <c r="G7" s="58">
        <f t="shared" si="1"/>
        <v>0</v>
      </c>
      <c r="H7" s="54">
        <f>G7*L7</f>
        <v>0</v>
      </c>
      <c r="I7" s="59">
        <f t="shared" si="0"/>
        <v>0</v>
      </c>
      <c r="J7" s="57">
        <f t="shared" si="2"/>
        <v>0</v>
      </c>
      <c r="L7">
        <v>24</v>
      </c>
      <c r="N7" s="7">
        <v>0.08</v>
      </c>
    </row>
    <row r="8" spans="1:14" ht="30" customHeight="1" x14ac:dyDescent="0.25">
      <c r="A8" s="3">
        <v>4</v>
      </c>
      <c r="B8" s="41" t="s">
        <v>12</v>
      </c>
      <c r="C8" s="39" t="s">
        <v>32</v>
      </c>
      <c r="D8" s="55">
        <v>1</v>
      </c>
      <c r="E8" s="56">
        <v>4</v>
      </c>
      <c r="F8" s="57"/>
      <c r="G8" s="58">
        <f t="shared" si="1"/>
        <v>0</v>
      </c>
      <c r="H8" s="54">
        <f t="shared" ref="H8:H25" si="3">G8*L8</f>
        <v>0</v>
      </c>
      <c r="I8" s="59">
        <f t="shared" si="0"/>
        <v>0</v>
      </c>
      <c r="J8" s="57">
        <f t="shared" si="2"/>
        <v>0</v>
      </c>
      <c r="L8">
        <v>24</v>
      </c>
      <c r="N8" s="7">
        <v>0.08</v>
      </c>
    </row>
    <row r="9" spans="1:14" ht="30" customHeight="1" x14ac:dyDescent="0.25">
      <c r="A9" s="3">
        <v>5</v>
      </c>
      <c r="B9" s="41" t="s">
        <v>13</v>
      </c>
      <c r="C9" s="37" t="s">
        <v>32</v>
      </c>
      <c r="D9" s="55">
        <v>1</v>
      </c>
      <c r="E9" s="56">
        <v>4</v>
      </c>
      <c r="F9" s="57"/>
      <c r="G9" s="58">
        <f t="shared" si="1"/>
        <v>0</v>
      </c>
      <c r="H9" s="54">
        <f>G9*L9</f>
        <v>0</v>
      </c>
      <c r="I9" s="59">
        <f t="shared" si="0"/>
        <v>0</v>
      </c>
      <c r="J9" s="57">
        <f t="shared" si="2"/>
        <v>0</v>
      </c>
      <c r="L9">
        <v>24</v>
      </c>
      <c r="N9" s="7">
        <v>0.08</v>
      </c>
    </row>
    <row r="10" spans="1:14" ht="30" customHeight="1" x14ac:dyDescent="0.25">
      <c r="A10" s="3">
        <v>6</v>
      </c>
      <c r="B10" s="42" t="s">
        <v>14</v>
      </c>
      <c r="C10" s="37" t="s">
        <v>32</v>
      </c>
      <c r="D10" s="55">
        <v>1</v>
      </c>
      <c r="E10" s="56">
        <v>4</v>
      </c>
      <c r="F10" s="57"/>
      <c r="G10" s="58">
        <f t="shared" si="1"/>
        <v>0</v>
      </c>
      <c r="H10" s="54">
        <f t="shared" si="3"/>
        <v>0</v>
      </c>
      <c r="I10" s="59">
        <f t="shared" si="0"/>
        <v>0</v>
      </c>
      <c r="J10" s="57">
        <f t="shared" si="2"/>
        <v>0</v>
      </c>
      <c r="L10">
        <v>24</v>
      </c>
      <c r="N10" s="7">
        <v>0.08</v>
      </c>
    </row>
    <row r="11" spans="1:14" ht="30" customHeight="1" x14ac:dyDescent="0.25">
      <c r="A11" s="3">
        <v>7</v>
      </c>
      <c r="B11" s="42" t="s">
        <v>15</v>
      </c>
      <c r="C11" s="38" t="s">
        <v>35</v>
      </c>
      <c r="D11" s="55">
        <v>2</v>
      </c>
      <c r="E11" s="56">
        <v>4</v>
      </c>
      <c r="F11" s="57"/>
      <c r="G11" s="58">
        <f t="shared" si="1"/>
        <v>0</v>
      </c>
      <c r="H11" s="54">
        <f t="shared" si="3"/>
        <v>0</v>
      </c>
      <c r="I11" s="59">
        <f t="shared" si="0"/>
        <v>0</v>
      </c>
      <c r="J11" s="57">
        <f t="shared" si="2"/>
        <v>0</v>
      </c>
      <c r="L11">
        <v>24</v>
      </c>
      <c r="N11" s="7">
        <v>0.08</v>
      </c>
    </row>
    <row r="12" spans="1:14" ht="30" customHeight="1" x14ac:dyDescent="0.25">
      <c r="A12" s="3">
        <v>8</v>
      </c>
      <c r="B12" s="40" t="s">
        <v>33</v>
      </c>
      <c r="C12" s="72" t="s">
        <v>36</v>
      </c>
      <c r="D12" s="55">
        <v>2</v>
      </c>
      <c r="E12" s="56">
        <v>4</v>
      </c>
      <c r="F12" s="57"/>
      <c r="G12" s="58">
        <f t="shared" si="1"/>
        <v>0</v>
      </c>
      <c r="H12" s="54">
        <f t="shared" si="3"/>
        <v>0</v>
      </c>
      <c r="I12" s="59">
        <f t="shared" si="0"/>
        <v>0</v>
      </c>
      <c r="J12" s="57">
        <f t="shared" si="2"/>
        <v>0</v>
      </c>
      <c r="L12">
        <v>24</v>
      </c>
      <c r="N12" s="7">
        <v>0.08</v>
      </c>
    </row>
    <row r="13" spans="1:14" ht="30" customHeight="1" x14ac:dyDescent="0.25">
      <c r="A13" s="3">
        <v>9</v>
      </c>
      <c r="B13" s="40" t="s">
        <v>34</v>
      </c>
      <c r="C13" s="73" t="s">
        <v>36</v>
      </c>
      <c r="D13" s="55">
        <v>2</v>
      </c>
      <c r="E13" s="56">
        <v>4</v>
      </c>
      <c r="F13" s="57"/>
      <c r="G13" s="58">
        <f t="shared" si="1"/>
        <v>0</v>
      </c>
      <c r="H13" s="54">
        <f t="shared" si="3"/>
        <v>0</v>
      </c>
      <c r="I13" s="59">
        <f t="shared" si="0"/>
        <v>0</v>
      </c>
      <c r="J13" s="57">
        <f t="shared" si="2"/>
        <v>0</v>
      </c>
      <c r="L13">
        <v>24</v>
      </c>
      <c r="N13" s="7">
        <v>0.08</v>
      </c>
    </row>
    <row r="14" spans="1:14" ht="30" customHeight="1" x14ac:dyDescent="0.25">
      <c r="A14" s="3">
        <v>10</v>
      </c>
      <c r="B14" s="40" t="s">
        <v>16</v>
      </c>
      <c r="C14" s="73" t="s">
        <v>36</v>
      </c>
      <c r="D14" s="55">
        <v>1</v>
      </c>
      <c r="E14" s="56">
        <v>2</v>
      </c>
      <c r="F14" s="57"/>
      <c r="G14" s="58">
        <f t="shared" si="1"/>
        <v>0</v>
      </c>
      <c r="H14" s="54">
        <f t="shared" si="3"/>
        <v>0</v>
      </c>
      <c r="I14" s="59">
        <f t="shared" si="0"/>
        <v>0</v>
      </c>
      <c r="J14" s="57">
        <f t="shared" si="2"/>
        <v>0</v>
      </c>
      <c r="L14">
        <v>24</v>
      </c>
      <c r="N14" s="7">
        <v>0.08</v>
      </c>
    </row>
    <row r="15" spans="1:14" ht="30" customHeight="1" x14ac:dyDescent="0.25">
      <c r="A15" s="3">
        <v>11</v>
      </c>
      <c r="B15" s="43" t="s">
        <v>17</v>
      </c>
      <c r="C15" s="74" t="s">
        <v>37</v>
      </c>
      <c r="D15" s="55">
        <v>1</v>
      </c>
      <c r="E15" s="56">
        <v>4</v>
      </c>
      <c r="F15" s="57"/>
      <c r="G15" s="58">
        <f t="shared" si="1"/>
        <v>0</v>
      </c>
      <c r="H15" s="54">
        <f t="shared" si="3"/>
        <v>0</v>
      </c>
      <c r="I15" s="59">
        <f t="shared" si="0"/>
        <v>0</v>
      </c>
      <c r="J15" s="57">
        <f t="shared" si="2"/>
        <v>0</v>
      </c>
      <c r="L15">
        <v>24</v>
      </c>
      <c r="N15" s="7">
        <v>0.08</v>
      </c>
    </row>
    <row r="16" spans="1:14" ht="30" customHeight="1" x14ac:dyDescent="0.25">
      <c r="A16" s="3">
        <v>12</v>
      </c>
      <c r="B16" s="43" t="s">
        <v>18</v>
      </c>
      <c r="C16" s="75" t="s">
        <v>38</v>
      </c>
      <c r="D16" s="55">
        <v>1</v>
      </c>
      <c r="E16" s="56">
        <v>3</v>
      </c>
      <c r="F16" s="57"/>
      <c r="G16" s="54">
        <v>0</v>
      </c>
      <c r="H16" s="54">
        <f>G16*L16</f>
        <v>0</v>
      </c>
      <c r="I16" s="59">
        <f t="shared" si="0"/>
        <v>0</v>
      </c>
      <c r="J16" s="57">
        <f t="shared" si="2"/>
        <v>0</v>
      </c>
      <c r="L16">
        <v>24</v>
      </c>
      <c r="N16" s="7">
        <v>0.08</v>
      </c>
    </row>
    <row r="17" spans="1:14" ht="30" customHeight="1" x14ac:dyDescent="0.25">
      <c r="A17" s="3">
        <v>13</v>
      </c>
      <c r="B17" s="43" t="s">
        <v>19</v>
      </c>
      <c r="C17" s="70" t="s">
        <v>39</v>
      </c>
      <c r="D17" s="55">
        <v>1</v>
      </c>
      <c r="E17" s="56">
        <v>6</v>
      </c>
      <c r="F17" s="57"/>
      <c r="G17" s="54">
        <f>F17*D17</f>
        <v>0</v>
      </c>
      <c r="H17" s="54">
        <f t="shared" si="3"/>
        <v>0</v>
      </c>
      <c r="I17" s="59">
        <f t="shared" si="0"/>
        <v>0</v>
      </c>
      <c r="J17" s="57">
        <f t="shared" si="2"/>
        <v>0</v>
      </c>
      <c r="L17">
        <v>24</v>
      </c>
      <c r="N17" s="7">
        <v>0.08</v>
      </c>
    </row>
    <row r="18" spans="1:14" ht="30" customHeight="1" x14ac:dyDescent="0.25">
      <c r="A18" s="3">
        <v>14</v>
      </c>
      <c r="B18" s="43" t="s">
        <v>20</v>
      </c>
      <c r="C18" s="70" t="s">
        <v>39</v>
      </c>
      <c r="D18" s="55">
        <v>2</v>
      </c>
      <c r="E18" s="56">
        <v>6</v>
      </c>
      <c r="F18" s="57"/>
      <c r="G18" s="54">
        <f t="shared" ref="G18:G26" si="4">F18*D18</f>
        <v>0</v>
      </c>
      <c r="H18" s="54">
        <f t="shared" si="3"/>
        <v>0</v>
      </c>
      <c r="I18" s="59">
        <f t="shared" si="0"/>
        <v>0</v>
      </c>
      <c r="J18" s="57">
        <f t="shared" si="2"/>
        <v>0</v>
      </c>
      <c r="L18">
        <v>24</v>
      </c>
      <c r="N18" s="7">
        <v>0.08</v>
      </c>
    </row>
    <row r="19" spans="1:14" ht="30" customHeight="1" x14ac:dyDescent="0.25">
      <c r="A19" s="3">
        <v>15</v>
      </c>
      <c r="B19" s="43" t="s">
        <v>21</v>
      </c>
      <c r="C19" s="70" t="s">
        <v>39</v>
      </c>
      <c r="D19" s="55">
        <v>2</v>
      </c>
      <c r="E19" s="56">
        <v>6</v>
      </c>
      <c r="F19" s="57"/>
      <c r="G19" s="54">
        <f t="shared" si="4"/>
        <v>0</v>
      </c>
      <c r="H19" s="54">
        <f t="shared" si="3"/>
        <v>0</v>
      </c>
      <c r="I19" s="59">
        <f t="shared" si="0"/>
        <v>0</v>
      </c>
      <c r="J19" s="57">
        <f t="shared" si="2"/>
        <v>0</v>
      </c>
      <c r="L19">
        <v>24</v>
      </c>
      <c r="N19" s="7">
        <v>0.08</v>
      </c>
    </row>
    <row r="20" spans="1:14" ht="30" customHeight="1" x14ac:dyDescent="0.25">
      <c r="A20" s="3">
        <v>16</v>
      </c>
      <c r="B20" s="43" t="s">
        <v>22</v>
      </c>
      <c r="C20" s="70" t="s">
        <v>40</v>
      </c>
      <c r="D20" s="55">
        <v>2</v>
      </c>
      <c r="E20" s="56">
        <v>4</v>
      </c>
      <c r="F20" s="57"/>
      <c r="G20" s="54">
        <f t="shared" si="4"/>
        <v>0</v>
      </c>
      <c r="H20" s="54">
        <f t="shared" si="3"/>
        <v>0</v>
      </c>
      <c r="I20" s="59">
        <f t="shared" si="0"/>
        <v>0</v>
      </c>
      <c r="J20" s="57">
        <f t="shared" si="2"/>
        <v>0</v>
      </c>
      <c r="L20">
        <v>24</v>
      </c>
      <c r="N20" s="7">
        <v>0.08</v>
      </c>
    </row>
    <row r="21" spans="1:14" ht="30" customHeight="1" x14ac:dyDescent="0.25">
      <c r="A21" s="3">
        <v>17</v>
      </c>
      <c r="B21" s="43" t="s">
        <v>23</v>
      </c>
      <c r="C21" s="70" t="s">
        <v>42</v>
      </c>
      <c r="D21" s="55">
        <v>2</v>
      </c>
      <c r="E21" s="56">
        <v>2</v>
      </c>
      <c r="F21" s="57"/>
      <c r="G21" s="54">
        <f t="shared" si="4"/>
        <v>0</v>
      </c>
      <c r="H21" s="54">
        <f t="shared" si="3"/>
        <v>0</v>
      </c>
      <c r="I21" s="59">
        <f t="shared" si="0"/>
        <v>0</v>
      </c>
      <c r="J21" s="57">
        <f t="shared" si="2"/>
        <v>0</v>
      </c>
      <c r="L21">
        <v>24</v>
      </c>
      <c r="N21" s="7">
        <v>0.08</v>
      </c>
    </row>
    <row r="22" spans="1:14" ht="30" customHeight="1" x14ac:dyDescent="0.25">
      <c r="A22" s="3">
        <v>18</v>
      </c>
      <c r="B22" s="43" t="s">
        <v>24</v>
      </c>
      <c r="C22" s="70" t="s">
        <v>42</v>
      </c>
      <c r="D22" s="55">
        <v>2</v>
      </c>
      <c r="E22" s="56">
        <v>3</v>
      </c>
      <c r="F22" s="57"/>
      <c r="G22" s="54">
        <f t="shared" si="4"/>
        <v>0</v>
      </c>
      <c r="H22" s="54">
        <f t="shared" si="3"/>
        <v>0</v>
      </c>
      <c r="I22" s="59">
        <f t="shared" si="0"/>
        <v>0</v>
      </c>
      <c r="J22" s="57">
        <f t="shared" si="2"/>
        <v>0</v>
      </c>
      <c r="L22">
        <v>24</v>
      </c>
      <c r="N22" s="7">
        <v>0.08</v>
      </c>
    </row>
    <row r="23" spans="1:14" ht="30" customHeight="1" x14ac:dyDescent="0.25">
      <c r="A23" s="3">
        <v>19</v>
      </c>
      <c r="B23" s="43" t="s">
        <v>25</v>
      </c>
      <c r="C23" s="70" t="s">
        <v>42</v>
      </c>
      <c r="D23" s="55">
        <v>2</v>
      </c>
      <c r="E23" s="56">
        <v>4</v>
      </c>
      <c r="F23" s="57"/>
      <c r="G23" s="54">
        <f t="shared" si="4"/>
        <v>0</v>
      </c>
      <c r="H23" s="54">
        <f t="shared" si="3"/>
        <v>0</v>
      </c>
      <c r="I23" s="59">
        <f t="shared" si="0"/>
        <v>0</v>
      </c>
      <c r="J23" s="57">
        <f t="shared" si="2"/>
        <v>0</v>
      </c>
      <c r="L23">
        <v>24</v>
      </c>
      <c r="N23" s="7">
        <v>0.08</v>
      </c>
    </row>
    <row r="24" spans="1:14" ht="30" customHeight="1" x14ac:dyDescent="0.25">
      <c r="A24" s="3">
        <v>20</v>
      </c>
      <c r="B24" s="43" t="s">
        <v>26</v>
      </c>
      <c r="C24" s="70" t="s">
        <v>41</v>
      </c>
      <c r="D24" s="55">
        <v>2</v>
      </c>
      <c r="E24" s="56">
        <v>4</v>
      </c>
      <c r="F24" s="57"/>
      <c r="G24" s="54">
        <f t="shared" si="4"/>
        <v>0</v>
      </c>
      <c r="H24" s="54">
        <f t="shared" si="3"/>
        <v>0</v>
      </c>
      <c r="I24" s="59">
        <f t="shared" si="0"/>
        <v>0</v>
      </c>
      <c r="J24" s="57">
        <f t="shared" si="2"/>
        <v>0</v>
      </c>
      <c r="L24">
        <v>24</v>
      </c>
      <c r="N24" s="7">
        <v>0.08</v>
      </c>
    </row>
    <row r="25" spans="1:14" ht="30" customHeight="1" x14ac:dyDescent="0.25">
      <c r="A25" s="3">
        <v>21</v>
      </c>
      <c r="B25" s="43" t="s">
        <v>27</v>
      </c>
      <c r="C25" s="70" t="s">
        <v>41</v>
      </c>
      <c r="D25" s="55">
        <v>1</v>
      </c>
      <c r="E25" s="56">
        <v>4</v>
      </c>
      <c r="F25" s="57"/>
      <c r="G25" s="54">
        <f t="shared" si="4"/>
        <v>0</v>
      </c>
      <c r="H25" s="54">
        <f t="shared" si="3"/>
        <v>0</v>
      </c>
      <c r="I25" s="59">
        <f t="shared" si="0"/>
        <v>0</v>
      </c>
      <c r="J25" s="57">
        <f t="shared" si="2"/>
        <v>0</v>
      </c>
      <c r="L25">
        <v>24</v>
      </c>
      <c r="N25" s="7">
        <v>0.08</v>
      </c>
    </row>
    <row r="26" spans="1:14" ht="30" customHeight="1" x14ac:dyDescent="0.25">
      <c r="A26" s="3">
        <v>22</v>
      </c>
      <c r="B26" s="43" t="s">
        <v>47</v>
      </c>
      <c r="C26" s="70" t="s">
        <v>51</v>
      </c>
      <c r="D26" s="55">
        <v>1</v>
      </c>
      <c r="E26" s="56">
        <v>4</v>
      </c>
      <c r="F26" s="57"/>
      <c r="G26" s="54">
        <f t="shared" si="4"/>
        <v>0</v>
      </c>
      <c r="H26" s="54">
        <f>G26*L26</f>
        <v>0</v>
      </c>
      <c r="I26" s="59">
        <f>H26*N26</f>
        <v>0</v>
      </c>
      <c r="J26" s="57">
        <f t="shared" si="2"/>
        <v>0</v>
      </c>
      <c r="L26">
        <v>24</v>
      </c>
      <c r="N26" s="7">
        <v>0.08</v>
      </c>
    </row>
    <row r="27" spans="1:14" ht="30" customHeight="1" x14ac:dyDescent="0.25">
      <c r="A27" s="3">
        <v>23</v>
      </c>
      <c r="B27" s="43" t="s">
        <v>45</v>
      </c>
      <c r="C27" s="75" t="s">
        <v>46</v>
      </c>
      <c r="D27" s="76" t="s">
        <v>48</v>
      </c>
      <c r="E27" s="56">
        <v>3</v>
      </c>
      <c r="F27" s="57"/>
      <c r="G27" s="54"/>
      <c r="H27" s="54">
        <f>F27*L27</f>
        <v>0</v>
      </c>
      <c r="I27" s="59">
        <f>H27*N27</f>
        <v>0</v>
      </c>
      <c r="J27" s="57">
        <f t="shared" si="2"/>
        <v>0</v>
      </c>
      <c r="L27">
        <v>8</v>
      </c>
      <c r="N27" s="7">
        <v>0.08</v>
      </c>
    </row>
    <row r="28" spans="1:14" ht="30" customHeight="1" x14ac:dyDescent="0.25">
      <c r="A28" s="14"/>
      <c r="B28" s="64"/>
      <c r="C28" s="63"/>
      <c r="D28" s="81" t="s">
        <v>4</v>
      </c>
      <c r="E28" s="82"/>
      <c r="F28" s="65"/>
      <c r="G28" s="66"/>
      <c r="H28" s="67">
        <f>SUM(H5:H27)</f>
        <v>0</v>
      </c>
      <c r="I28" s="68">
        <f>SUM(I5:I27)</f>
        <v>0</v>
      </c>
      <c r="J28" s="69">
        <f>SUM(J5:J27)</f>
        <v>0</v>
      </c>
      <c r="K28" s="9"/>
      <c r="L28" s="9"/>
      <c r="N28" s="7"/>
    </row>
    <row r="29" spans="1:14" ht="30" customHeight="1" x14ac:dyDescent="0.25">
      <c r="A29" s="14"/>
      <c r="B29" s="60"/>
      <c r="C29" s="9"/>
      <c r="D29" s="79" t="s">
        <v>8</v>
      </c>
      <c r="E29" s="80"/>
      <c r="F29" s="34"/>
      <c r="G29" s="52"/>
      <c r="H29" s="46">
        <f>H28*L29</f>
        <v>0</v>
      </c>
      <c r="I29" s="47">
        <f>L29*I28</f>
        <v>0</v>
      </c>
      <c r="J29" s="48">
        <f>J28*L29</f>
        <v>0</v>
      </c>
      <c r="K29" s="9"/>
      <c r="L29" s="45">
        <v>0.15</v>
      </c>
      <c r="N29" s="7"/>
    </row>
    <row r="30" spans="1:14" ht="30" customHeight="1" thickBot="1" x14ac:dyDescent="0.3">
      <c r="A30" s="14"/>
      <c r="C30" s="22"/>
      <c r="D30" s="77" t="s">
        <v>3</v>
      </c>
      <c r="E30" s="78"/>
      <c r="F30" s="35"/>
      <c r="G30" s="53"/>
      <c r="H30" s="49">
        <f>SUM(H28:H29)</f>
        <v>0</v>
      </c>
      <c r="I30" s="50">
        <f>SUM(I28:I29)</f>
        <v>0</v>
      </c>
      <c r="J30" s="51">
        <f>SUM(J28:J29)</f>
        <v>0</v>
      </c>
      <c r="K30" s="9"/>
      <c r="L30" s="9"/>
      <c r="N30" s="7"/>
    </row>
    <row r="31" spans="1:14" ht="30" customHeight="1" x14ac:dyDescent="0.3">
      <c r="A31" s="14"/>
      <c r="C31" s="9"/>
      <c r="D31" s="15"/>
      <c r="E31" s="11"/>
      <c r="F31" s="11"/>
      <c r="G31" s="23"/>
      <c r="H31" s="24"/>
      <c r="I31" s="21"/>
      <c r="J31" s="20"/>
      <c r="K31" s="9"/>
      <c r="L31" s="9"/>
      <c r="N31" s="7"/>
    </row>
    <row r="32" spans="1:14" ht="20.25" customHeight="1" x14ac:dyDescent="0.3">
      <c r="A32" s="14"/>
      <c r="C32" s="9"/>
      <c r="D32" s="15"/>
      <c r="E32" s="11"/>
      <c r="F32" s="11"/>
      <c r="G32" s="23"/>
      <c r="H32" s="24"/>
      <c r="I32" s="21"/>
      <c r="J32" s="20"/>
      <c r="K32" s="9"/>
      <c r="L32" s="9"/>
      <c r="N32" s="7"/>
    </row>
    <row r="33" spans="1:16" ht="15" customHeight="1" x14ac:dyDescent="0.3">
      <c r="A33" s="9"/>
      <c r="C33" s="4"/>
      <c r="D33" s="8"/>
      <c r="E33" s="12"/>
      <c r="F33" s="12"/>
      <c r="G33" s="25"/>
      <c r="H33" s="26"/>
      <c r="I33" s="16"/>
      <c r="J33" s="16"/>
      <c r="K33" s="13"/>
      <c r="L33" s="10"/>
      <c r="P33" s="7"/>
    </row>
    <row r="34" spans="1:16" ht="15.75" customHeight="1" x14ac:dyDescent="0.3">
      <c r="A34" s="2"/>
      <c r="C34" s="9"/>
      <c r="D34" s="17"/>
      <c r="E34" s="18"/>
      <c r="F34" s="18"/>
      <c r="G34" s="27"/>
      <c r="H34" s="27"/>
      <c r="I34" s="28"/>
      <c r="J34" s="27"/>
      <c r="N34" s="7"/>
    </row>
    <row r="35" spans="1:16" ht="17.25" customHeight="1" x14ac:dyDescent="0.3">
      <c r="A35" s="2"/>
      <c r="C35" s="9"/>
      <c r="D35" s="17"/>
      <c r="E35" s="18"/>
      <c r="F35" s="18"/>
      <c r="G35" s="27"/>
      <c r="H35" s="27"/>
      <c r="I35" s="28"/>
      <c r="J35" s="27"/>
      <c r="N35" s="7"/>
    </row>
    <row r="36" spans="1:16" ht="18.75" x14ac:dyDescent="0.3">
      <c r="A36" s="2"/>
      <c r="C36" s="9"/>
      <c r="D36" s="17"/>
      <c r="E36" s="18"/>
      <c r="F36" s="18"/>
      <c r="G36" s="18"/>
      <c r="H36" s="18"/>
      <c r="I36" s="19"/>
      <c r="J36" s="18"/>
      <c r="N36" s="7"/>
    </row>
    <row r="37" spans="1:16" ht="18.75" x14ac:dyDescent="0.3">
      <c r="A37" s="2"/>
      <c r="C37" s="9"/>
      <c r="D37" s="17"/>
      <c r="E37" s="18"/>
      <c r="F37" s="18"/>
      <c r="G37" s="18"/>
      <c r="H37" s="18"/>
      <c r="I37" s="19"/>
      <c r="J37" s="18"/>
      <c r="N37" s="7"/>
    </row>
    <row r="38" spans="1:16" ht="18.75" x14ac:dyDescent="0.3">
      <c r="A38" s="9"/>
      <c r="C38" s="9"/>
      <c r="D38" s="9"/>
      <c r="E38" s="9"/>
      <c r="F38" s="9"/>
      <c r="G38" s="9"/>
      <c r="H38" s="10"/>
      <c r="I38" s="10"/>
      <c r="J38" s="20"/>
    </row>
    <row r="44" spans="1:16" x14ac:dyDescent="0.25">
      <c r="B44" s="9"/>
    </row>
  </sheetData>
  <mergeCells count="3">
    <mergeCell ref="D30:E30"/>
    <mergeCell ref="D29:E29"/>
    <mergeCell ref="D28:E28"/>
  </mergeCells>
  <pageMargins left="0.39370078740157483" right="0.39370078740157483" top="1.1417322834645669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</vt:lpstr>
      <vt:lpstr>Kalkulacja!Obszar_wydruku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Piskała Ireneusz</dc:creator>
  <cp:lastModifiedBy>Madej Katarzyna</cp:lastModifiedBy>
  <cp:lastPrinted>2020-03-09T10:36:34Z</cp:lastPrinted>
  <dcterms:created xsi:type="dcterms:W3CDTF">2014-02-11T06:52:16Z</dcterms:created>
  <dcterms:modified xsi:type="dcterms:W3CDTF">2024-10-28T08:36:04Z</dcterms:modified>
</cp:coreProperties>
</file>