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_D\dokumenty zakupowe\25_294_63 usługi ochroniarskie i monitoring II\do postępowania 2025 II\"/>
    </mc:Choice>
  </mc:AlternateContent>
  <xr:revisionPtr revIDLastSave="0" documentId="13_ncr:1_{955FD606-C378-4751-9D45-2B770CF7AA6F}" xr6:coauthVersionLast="47" xr6:coauthVersionMax="47" xr10:uidLastSave="{00000000-0000-0000-0000-000000000000}"/>
  <bookViews>
    <workbookView xWindow="0" yWindow="1860" windowWidth="28800" windowHeight="14340" tabRatio="752" xr2:uid="{00000000-000D-0000-FFFF-FFFF00000000}"/>
  </bookViews>
  <sheets>
    <sheet name="załącznik nr 1 " sheetId="1" r:id="rId1"/>
    <sheet name="Arkusz1" sheetId="2" state="hidden" r:id="rId2"/>
  </sheets>
  <externalReferences>
    <externalReference r:id="rId3"/>
    <externalReference r:id="rId4"/>
    <externalReference r:id="rId5"/>
  </externalReferences>
  <definedNames>
    <definedName name="LBR" localSheetId="1">Arkusz1!#REF!</definedName>
    <definedName name="LBR">[1]Arkusz1!$B$1:$B$8</definedName>
    <definedName name="miejsce" localSheetId="1">[2]Arkusz1!$D$1:$D$27</definedName>
    <definedName name="miejsce">[3]Arkusz1!$D$1:$D$27</definedName>
    <definedName name="miejsce1" localSheetId="1">Arkusz1!#REF!</definedName>
    <definedName name="miejsce1">[1]Arkusz1!$D$1:$D$34</definedName>
    <definedName name="miejsce2" localSheetId="0">Arkusz1!#REF!</definedName>
    <definedName name="miejsce2">Arkusz1!#REF!</definedName>
    <definedName name="OBIEKT">Arkusz1!$B$1:$B$42</definedName>
    <definedName name="_xlnm.Print_Area" localSheetId="0">'załącznik nr 1 '!$A$3:$E$24</definedName>
    <definedName name="rodzaj_urzadzen" localSheetId="1">[2]Arkusz1!$A$1:$A$27</definedName>
    <definedName name="rodzaj_urzadzen">[3]Arkusz1!$A$1:$A$27</definedName>
    <definedName name="rodzaj_urzadzenia2" localSheetId="1">Arkusz1!$A$1:$A$26</definedName>
    <definedName name="rodzaj_urzadzenia2">[1]Arkusz1!$A$1:$A$27</definedName>
    <definedName name="URZĄDZENIE">Arkusz1!$A$1:$A$26</definedName>
    <definedName name="Z_A9AD8EC5_8831_4F34_9E9F_963D75910CC8_.wvu.PrintArea" localSheetId="0" hidden="1">'załącznik nr 1 '!$A$6:$E$23</definedName>
    <definedName name="ZAKŁAD">Arkusz1!$C$1:$C$26</definedName>
  </definedNames>
  <calcPr calcId="191029"/>
  <customWorkbookViews>
    <customWorkbookView name="Kwaśny Grzegorz - Widok osobisty" guid="{A9AD8EC5-8831-4F34-9E9F-963D75910CC8}" mergeInterval="0" personalView="1" maximized="1" windowWidth="1276" windowHeight="893" tabRatio="75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E12" i="1" l="1"/>
  <c r="E11" i="1"/>
  <c r="C13" i="1" l="1"/>
  <c r="C18" i="1" s="1"/>
</calcChain>
</file>

<file path=xl/sharedStrings.xml><?xml version="1.0" encoding="utf-8"?>
<sst xmlns="http://schemas.openxmlformats.org/spreadsheetml/2006/main" count="106" uniqueCount="106">
  <si>
    <t>nastawnia dysponująca</t>
  </si>
  <si>
    <t>koncentrator telefoniczny dyżurnego ruchu: 20 NN</t>
  </si>
  <si>
    <t>urządzenia sygnalizacji czasu: zegar wewnętrzny</t>
  </si>
  <si>
    <t>przejazd</t>
  </si>
  <si>
    <t>aparat telefoniczny CB lub MB z dodatkowym dzwonkiem (dzwonkami)</t>
  </si>
  <si>
    <t>aparat telefoniczny CB lub MB</t>
  </si>
  <si>
    <t>drezyna</t>
  </si>
  <si>
    <t>koncentrator telefoniczny dyżurnego ruchu: 10 NN</t>
  </si>
  <si>
    <t>nastawnia wykonawcza</t>
  </si>
  <si>
    <t>dyżurny peronowy</t>
  </si>
  <si>
    <t>warsztat</t>
  </si>
  <si>
    <t>posterunek odgałęźny</t>
  </si>
  <si>
    <t>posterunek kontrolny</t>
  </si>
  <si>
    <t>biuro</t>
  </si>
  <si>
    <t>urządzenia rozgłoszeniowe</t>
  </si>
  <si>
    <t>posterunek zwrotniczy</t>
  </si>
  <si>
    <t>toromistrz</t>
  </si>
  <si>
    <t>samochód</t>
  </si>
  <si>
    <t>schronisko</t>
  </si>
  <si>
    <t>posterunek odstępowy</t>
  </si>
  <si>
    <t>posterunek zapowiadawczy</t>
  </si>
  <si>
    <t>aparat telefoniczny cyfrowej sieci IP</t>
  </si>
  <si>
    <t>posterunek SKP</t>
  </si>
  <si>
    <t>koncentrator telefoniczny dyżurnego ruchu: 30 NN</t>
  </si>
  <si>
    <t xml:space="preserve">koncentrator telefoniczny dyżurnego ruchu: za każde dodatkowe stanowisko </t>
  </si>
  <si>
    <t>peron</t>
  </si>
  <si>
    <t>odśnieżarka-drezyna</t>
  </si>
  <si>
    <t>jednorazowy przegląd aparatu telekonferencyjnego</t>
  </si>
  <si>
    <t>kontener</t>
  </si>
  <si>
    <t>przekaźnikownia</t>
  </si>
  <si>
    <t>dyspozytor</t>
  </si>
  <si>
    <t>monter</t>
  </si>
  <si>
    <t>posterunek bocznicowy</t>
  </si>
  <si>
    <t>urządzenia DUG</t>
  </si>
  <si>
    <t>posterunek pomocniczy</t>
  </si>
  <si>
    <t>diagnosta</t>
  </si>
  <si>
    <t>pociąg ratunkowy</t>
  </si>
  <si>
    <t>IM</t>
  </si>
  <si>
    <t>posterunek osłonowy</t>
  </si>
  <si>
    <t>urządzenia transmisyjne SNR - urządzenia TGF (telegrafii nośnej) - na linii Szczecinek - Kobylnica:</t>
  </si>
  <si>
    <t>nastawnia manewrowa</t>
  </si>
  <si>
    <t>L.p.</t>
  </si>
  <si>
    <t>dyspozytorskie stanowisko cyfrowej sieci IP</t>
  </si>
  <si>
    <t>IG</t>
  </si>
  <si>
    <t>IZ 1</t>
  </si>
  <si>
    <t>IZ 2</t>
  </si>
  <si>
    <t>IZ 3</t>
  </si>
  <si>
    <t>IZ 4</t>
  </si>
  <si>
    <t>IZ 5</t>
  </si>
  <si>
    <t>IZ 6</t>
  </si>
  <si>
    <t>IZ 7</t>
  </si>
  <si>
    <t>IZ 8</t>
  </si>
  <si>
    <t>IZ 9</t>
  </si>
  <si>
    <t>IZ 10</t>
  </si>
  <si>
    <t>IZ 11</t>
  </si>
  <si>
    <t>IZ 12</t>
  </si>
  <si>
    <t>IZ 13</t>
  </si>
  <si>
    <t>IZ 14</t>
  </si>
  <si>
    <t>IZ 15</t>
  </si>
  <si>
    <t>IZ 16</t>
  </si>
  <si>
    <t>IZ 17</t>
  </si>
  <si>
    <t>IZ 18</t>
  </si>
  <si>
    <t>IZ 19</t>
  </si>
  <si>
    <t>IZ 20</t>
  </si>
  <si>
    <t>IZ 21</t>
  </si>
  <si>
    <t>IZ 22</t>
  </si>
  <si>
    <t>IZ 23</t>
  </si>
  <si>
    <t>ID</t>
  </si>
  <si>
    <t>funkcjonariusz</t>
  </si>
  <si>
    <t>magazyn</t>
  </si>
  <si>
    <t>obchodowy</t>
  </si>
  <si>
    <t>zwrotniczy</t>
  </si>
  <si>
    <t>budowla kolejowa</t>
  </si>
  <si>
    <t>budynek kolejowy (stacyjny)</t>
  </si>
  <si>
    <t>kontroler</t>
  </si>
  <si>
    <t>pług odśnieżny</t>
  </si>
  <si>
    <t>przejście dla pieszych</t>
  </si>
  <si>
    <t>strażnica przejazdowa</t>
  </si>
  <si>
    <t>stacja kolejowa</t>
  </si>
  <si>
    <t>tunel</t>
  </si>
  <si>
    <t>zawiadowca</t>
  </si>
  <si>
    <t>inne-opisać w uwagach</t>
  </si>
  <si>
    <t>urządzenia sygnalizacji czasu: zegar zewnętrzny</t>
  </si>
  <si>
    <t>urządzenia łączności strażnicowej typu UŁS-PS</t>
  </si>
  <si>
    <t xml:space="preserve">Naprawy awaryjne </t>
  </si>
  <si>
    <t>Preglądy i konserwacja urządzeń</t>
  </si>
  <si>
    <t>Wartość netto  [PLN]</t>
  </si>
  <si>
    <t>Ilość przeglądów</t>
  </si>
  <si>
    <t>Kategoria kosztów</t>
  </si>
  <si>
    <t>Koszt jednej roboczogodziny netto [PLN]</t>
  </si>
  <si>
    <t>cena jednego przeglądu netto [PLN]</t>
  </si>
  <si>
    <t>Kwota przeznaczona na materiłay użyte do napraw awaryjnych netto [PLN]</t>
  </si>
  <si>
    <t xml:space="preserve">Ogólny koszt świadczenia usługi monitoringu netto [PLN] </t>
  </si>
  <si>
    <t>Usługa monitoringu [ilość miesięcy x ilość lokalizacji]</t>
  </si>
  <si>
    <t xml:space="preserve">Usługa przeglądu i konserwacji instalacji monitoringu </t>
  </si>
  <si>
    <t xml:space="preserve">UWAGA: </t>
  </si>
  <si>
    <t>Do kalkulacji za naprawy awaryjne brane będą tylko: koszty roboczogodziny i cena zużytych materiałów z maksymalnie 10% marżą.</t>
  </si>
  <si>
    <t>Maksymalny szacowany koszt robocizny z tytułu napraw awaryjnych netto [PLN] *</t>
  </si>
  <si>
    <t>Razem (netto) suma kosztów z pozycji 4, 7 i 8 netto [PLN]</t>
  </si>
  <si>
    <t xml:space="preserve">* Na naprawy awaryjne w trakcie trwania Umowy przewidziano 40 roboczogodzin. </t>
  </si>
  <si>
    <t xml:space="preserve">UWAGA - ARKUSZ ZAWIERA FORMUŁY - WYPEŁNIAMY TYLKO POLA OZNACZONE CZERWONĄ RAMKĄ </t>
  </si>
  <si>
    <t>W przypadku przewidywanej możliwości waloryzacji cen jednostkowych proszę podać prognozowane stawki maksymalne mogące wystąpić w końcowym okresie obowiązywania Umowy.</t>
  </si>
  <si>
    <t>Ilość i wartość usług w roku 2025-2028</t>
  </si>
  <si>
    <t>Załącznik nr 4 do SWZ i nr 3 do Umowy</t>
  </si>
  <si>
    <t>Rozbicie ceny ofertowej</t>
  </si>
  <si>
    <t>Usługa monitoringu i konserwacji instalacji alarmowych na terenie Zakładu Linii Kolejowych w Siedlcach w latach 2025-2028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</si>
</sst>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\-0;;@"/>
    <numFmt numFmtId="165" formatCode="#,##0.00;\-#,##0.00;;@"/>
    <numFmt numFmtId="166" formatCode="#,##0.00_ ;\-#,##0.00\ "/>
  </numFmts>
  <fonts count="13">
    <font>
      <sz val="11"/>
      <color indexed="8"/>
      <name val="Czcionka tekstu podstawowego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zcionka tekstu podstawowego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indexed="8"/>
      <name val="Czcionka tekstu podstawowego"/>
      <charset val="238"/>
    </font>
    <font>
      <sz val="9"/>
      <color indexed="8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10" fillId="0" borderId="0"/>
  </cellStyleXfs>
  <cellXfs count="7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 applyProtection="1">
      <alignment horizontal="left" vertical="center" wrapText="1"/>
      <protection hidden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4" fontId="0" fillId="0" borderId="0" xfId="0" applyNumberFormat="1"/>
    <xf numFmtId="10" fontId="0" fillId="0" borderId="0" xfId="0" applyNumberFormat="1"/>
    <xf numFmtId="0" fontId="9" fillId="3" borderId="9" xfId="0" applyFont="1" applyFill="1" applyBorder="1" applyAlignment="1">
      <alignment horizontal="left"/>
    </xf>
    <xf numFmtId="0" fontId="0" fillId="3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0" fillId="4" borderId="8" xfId="0" applyFill="1" applyBorder="1" applyAlignment="1">
      <alignment horizontal="center" vertical="center"/>
    </xf>
    <xf numFmtId="0" fontId="6" fillId="4" borderId="9" xfId="0" applyFont="1" applyFill="1" applyBorder="1" applyAlignment="1" applyProtection="1">
      <alignment horizontal="left" vertical="center" wrapText="1"/>
      <protection hidden="1"/>
    </xf>
    <xf numFmtId="166" fontId="3" fillId="5" borderId="7" xfId="0" applyNumberFormat="1" applyFont="1" applyFill="1" applyBorder="1" applyAlignment="1">
      <alignment horizontal="right" vertical="center"/>
    </xf>
    <xf numFmtId="0" fontId="6" fillId="4" borderId="2" xfId="0" applyFont="1" applyFill="1" applyBorder="1" applyAlignment="1" applyProtection="1">
      <alignment horizontal="left" vertical="center" wrapText="1"/>
      <protection hidden="1"/>
    </xf>
    <xf numFmtId="165" fontId="6" fillId="4" borderId="1" xfId="0" applyNumberFormat="1" applyFont="1" applyFill="1" applyBorder="1" applyAlignment="1" applyProtection="1">
      <alignment horizontal="left" vertical="center" wrapText="1"/>
      <protection hidden="1"/>
    </xf>
    <xf numFmtId="0" fontId="0" fillId="4" borderId="11" xfId="0" applyFill="1" applyBorder="1" applyAlignment="1">
      <alignment horizontal="center" vertical="center"/>
    </xf>
    <xf numFmtId="165" fontId="6" fillId="4" borderId="12" xfId="0" applyNumberFormat="1" applyFont="1" applyFill="1" applyBorder="1" applyAlignment="1" applyProtection="1">
      <alignment horizontal="left" vertical="center" wrapText="1"/>
      <protection hidden="1"/>
    </xf>
    <xf numFmtId="0" fontId="6" fillId="4" borderId="12" xfId="0" applyFont="1" applyFill="1" applyBorder="1" applyAlignment="1" applyProtection="1">
      <alignment horizontal="left" vertical="center" wrapText="1"/>
      <protection hidden="1"/>
    </xf>
    <xf numFmtId="166" fontId="3" fillId="5" borderId="25" xfId="0" applyNumberFormat="1" applyFont="1" applyFill="1" applyBorder="1" applyAlignment="1">
      <alignment horizontal="right" vertical="center"/>
    </xf>
    <xf numFmtId="2" fontId="0" fillId="0" borderId="0" xfId="0" applyNumberFormat="1"/>
    <xf numFmtId="166" fontId="0" fillId="0" borderId="0" xfId="0" applyNumberFormat="1"/>
    <xf numFmtId="4" fontId="4" fillId="0" borderId="27" xfId="0" applyNumberFormat="1" applyFont="1" applyBorder="1" applyAlignment="1">
      <alignment horizontal="center" vertical="center"/>
    </xf>
    <xf numFmtId="164" fontId="3" fillId="5" borderId="26" xfId="0" applyNumberFormat="1" applyFont="1" applyFill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166" fontId="3" fillId="5" borderId="9" xfId="0" applyNumberFormat="1" applyFont="1" applyFill="1" applyBorder="1" applyAlignment="1">
      <alignment horizontal="right" vertical="center"/>
    </xf>
    <xf numFmtId="166" fontId="3" fillId="5" borderId="21" xfId="0" applyNumberFormat="1" applyFont="1" applyFill="1" applyBorder="1" applyAlignment="1">
      <alignment horizontal="right" vertical="center"/>
    </xf>
    <xf numFmtId="166" fontId="3" fillId="5" borderId="10" xfId="0" applyNumberFormat="1" applyFont="1" applyFill="1" applyBorder="1" applyAlignment="1">
      <alignment horizontal="right" vertical="center"/>
    </xf>
    <xf numFmtId="166" fontId="7" fillId="3" borderId="9" xfId="0" applyNumberFormat="1" applyFont="1" applyFill="1" applyBorder="1" applyAlignment="1">
      <alignment horizontal="center"/>
    </xf>
    <xf numFmtId="166" fontId="7" fillId="3" borderId="10" xfId="0" applyNumberFormat="1" applyFont="1" applyFill="1" applyBorder="1" applyAlignment="1">
      <alignment horizontal="center"/>
    </xf>
    <xf numFmtId="165" fontId="3" fillId="2" borderId="14" xfId="0" applyNumberFormat="1" applyFont="1" applyFill="1" applyBorder="1" applyAlignment="1">
      <alignment horizontal="center" vertical="center"/>
    </xf>
    <xf numFmtId="165" fontId="3" fillId="2" borderId="17" xfId="0" applyNumberFormat="1" applyFont="1" applyFill="1" applyBorder="1" applyAlignment="1">
      <alignment horizontal="center" vertical="center"/>
    </xf>
    <xf numFmtId="165" fontId="3" fillId="2" borderId="18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/>
    </xf>
    <xf numFmtId="0" fontId="11" fillId="6" borderId="33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49" fontId="0" fillId="0" borderId="0" xfId="0" applyNumberFormat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166" fontId="3" fillId="5" borderId="2" xfId="0" applyNumberFormat="1" applyFont="1" applyFill="1" applyBorder="1" applyAlignment="1">
      <alignment horizontal="center" vertical="center"/>
    </xf>
    <xf numFmtId="166" fontId="3" fillId="5" borderId="24" xfId="0" applyNumberFormat="1" applyFont="1" applyFill="1" applyBorder="1" applyAlignment="1">
      <alignment horizontal="center" vertical="center"/>
    </xf>
    <xf numFmtId="166" fontId="3" fillId="5" borderId="7" xfId="0" applyNumberFormat="1" applyFont="1" applyFill="1" applyBorder="1" applyAlignment="1">
      <alignment horizontal="center" vertical="center"/>
    </xf>
    <xf numFmtId="0" fontId="11" fillId="6" borderId="32" xfId="0" applyFont="1" applyFill="1" applyBorder="1" applyAlignment="1">
      <alignment horizontal="left" wrapText="1"/>
    </xf>
    <xf numFmtId="0" fontId="11" fillId="6" borderId="33" xfId="0" applyFont="1" applyFill="1" applyBorder="1" applyAlignment="1">
      <alignment horizontal="left" wrapText="1"/>
    </xf>
    <xf numFmtId="0" fontId="11" fillId="6" borderId="34" xfId="0" applyFont="1" applyFill="1" applyBorder="1" applyAlignment="1">
      <alignment horizontal="left" wrapText="1"/>
    </xf>
    <xf numFmtId="0" fontId="9" fillId="0" borderId="22" xfId="0" applyFont="1" applyBorder="1" applyAlignment="1">
      <alignment horizontal="center" vertical="center" wrapText="1"/>
    </xf>
    <xf numFmtId="166" fontId="3" fillId="5" borderId="19" xfId="0" applyNumberFormat="1" applyFont="1" applyFill="1" applyBorder="1" applyAlignment="1">
      <alignment horizontal="center" vertical="center"/>
    </xf>
    <xf numFmtId="166" fontId="3" fillId="5" borderId="20" xfId="0" applyNumberFormat="1" applyFont="1" applyFill="1" applyBorder="1" applyAlignment="1">
      <alignment horizontal="center" vertical="center"/>
    </xf>
    <xf numFmtId="165" fontId="3" fillId="0" borderId="31" xfId="0" applyNumberFormat="1" applyFont="1" applyBorder="1" applyAlignment="1">
      <alignment horizontal="center" vertical="center"/>
    </xf>
    <xf numFmtId="165" fontId="3" fillId="0" borderId="29" xfId="0" applyNumberFormat="1" applyFont="1" applyBorder="1" applyAlignment="1">
      <alignment horizontal="center" vertical="center"/>
    </xf>
    <xf numFmtId="165" fontId="3" fillId="0" borderId="30" xfId="0" applyNumberFormat="1" applyFont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4" borderId="5" xfId="0" applyFill="1" applyBorder="1"/>
  </cellXfs>
  <cellStyles count="4"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6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IZAT%20&#321;B\Ustawienia%20lokalne\Temporary%20Internet%20Files\Content.IE5\23I19Y0Z\PLK%20-%20Za&#322;%201%20i%201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IZAT%20&#321;B\Ustawienia%20lokalne\Temporary%20Internet%20Files\Content.IE5\23I19Y0Z\Poprawne\IZ%201%20-%20Za&#322;%201%20i%20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IZAT%20&#321;B\Ustawienia%20lokalne\Temporary%20Internet%20Files\Content.IE5\23I19Y0Z\IZ%201%20-%20Za&#322;%201%20i%201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.1.IZ"/>
      <sheetName val="Zał.1a.IZ"/>
      <sheetName val="ilość urz. tk."/>
      <sheetName val="Arkusz1"/>
    </sheetNames>
    <sheetDataSet>
      <sheetData sheetId="0"/>
      <sheetData sheetId="1" refreshError="1"/>
      <sheetData sheetId="2" refreshError="1"/>
      <sheetData sheetId="3">
        <row r="1">
          <cell r="A1" t="str">
            <v>aparat telefoniczny CB lub MB</v>
          </cell>
          <cell r="B1" t="str">
            <v>LBR Warszawa</v>
          </cell>
          <cell r="D1" t="str">
            <v>biuro</v>
          </cell>
        </row>
        <row r="2">
          <cell r="A2" t="str">
            <v>aparat telefoniczny CB lub MB z dodatkowym dzwonkiem (dzwonkami)</v>
          </cell>
          <cell r="B2" t="str">
            <v>LBR Lublin</v>
          </cell>
          <cell r="D2" t="str">
            <v>diagnosta</v>
          </cell>
        </row>
        <row r="3">
          <cell r="A3" t="str">
            <v>urządzeńa łączności strażnicowej typu UŁS-PS</v>
          </cell>
          <cell r="B3" t="str">
            <v>LBR Kraków</v>
          </cell>
          <cell r="D3" t="str">
            <v>drezyna</v>
          </cell>
        </row>
        <row r="4">
          <cell r="A4" t="str">
            <v>koncentrator telefoniczny dyżurnego ruchu: 10 NN</v>
          </cell>
          <cell r="B4" t="str">
            <v>LBR Katowice</v>
          </cell>
          <cell r="D4" t="str">
            <v>dyspozytor</v>
          </cell>
        </row>
        <row r="5">
          <cell r="A5" t="str">
            <v>koncentrator telefoniczny dyżurnego ruchu: 20 NN</v>
          </cell>
          <cell r="B5" t="str">
            <v>LBR Gdańsk</v>
          </cell>
          <cell r="D5" t="str">
            <v>dyżurny peronowy</v>
          </cell>
        </row>
        <row r="6">
          <cell r="A6" t="str">
            <v>koncentrator telefoniczny dyżurnego ruchu: 30 NN</v>
          </cell>
          <cell r="B6" t="str">
            <v>LBR Wrocław</v>
          </cell>
          <cell r="D6" t="str">
            <v>funkcjonariusz</v>
          </cell>
        </row>
        <row r="7">
          <cell r="A7" t="str">
            <v xml:space="preserve">koncentrator telefoniczny dyżurnego ruchu: za każde dodatkowe stanowisko </v>
          </cell>
          <cell r="B7" t="str">
            <v>LBR Poznań</v>
          </cell>
          <cell r="D7" t="str">
            <v>kontener</v>
          </cell>
        </row>
        <row r="8">
          <cell r="A8" t="str">
            <v>jednorazowy przegląd aparatu telekonferencyjnego</v>
          </cell>
          <cell r="B8" t="str">
            <v>LBR Szczecin</v>
          </cell>
          <cell r="D8" t="str">
            <v>magazyn</v>
          </cell>
        </row>
        <row r="9">
          <cell r="A9" t="str">
            <v>urządzenia DUG</v>
          </cell>
          <cell r="D9" t="str">
            <v>monter</v>
          </cell>
        </row>
        <row r="10">
          <cell r="A10" t="str">
            <v>dyspozytorskie stanowisko cyfrowej sieci IP</v>
          </cell>
          <cell r="D10" t="str">
            <v>nastawnia dysponująca</v>
          </cell>
        </row>
        <row r="11">
          <cell r="A11" t="str">
            <v>aparat telefoniczny cyfrowej sieci IP</v>
          </cell>
          <cell r="D11" t="str">
            <v>nastawnia manewrowa</v>
          </cell>
        </row>
        <row r="12">
          <cell r="A12" t="str">
            <v>radiotelefon ZR RADMOR bazowy (stacjonarny) bez manipulatora w tym: utrzymanie instalacji antenowej</v>
          </cell>
          <cell r="D12" t="str">
            <v>nastawnia wykonawcza</v>
          </cell>
        </row>
        <row r="13">
          <cell r="A13" t="str">
            <v>radiotelefon ZR RADMOR bazowy (stacjonarny) z manipulatorem w tym: utrzymanie instalacji antenowej</v>
          </cell>
          <cell r="D13" t="str">
            <v>obchodowy</v>
          </cell>
        </row>
        <row r="14">
          <cell r="A14" t="str">
            <v xml:space="preserve">radiotelefon ZR RADMOR przewoźny bez manipulatora </v>
          </cell>
          <cell r="D14" t="str">
            <v>odśnieżarka-drezyna</v>
          </cell>
        </row>
        <row r="15">
          <cell r="A15" t="str">
            <v xml:space="preserve">radiotelefon ZR RADMOR przewoźny z jednym manipulatorem </v>
          </cell>
          <cell r="D15" t="str">
            <v>pług</v>
          </cell>
        </row>
        <row r="16">
          <cell r="A16" t="str">
            <v xml:space="preserve">radiotelefon ZR RADMOR przewoźy z dwoma manipulatorami </v>
          </cell>
          <cell r="D16" t="str">
            <v>pociąg</v>
          </cell>
        </row>
        <row r="17">
          <cell r="A17" t="str">
            <v>radiotelefon ZR RADMOR przenośny</v>
          </cell>
          <cell r="D17" t="str">
            <v>posterunek bocznicowy</v>
          </cell>
        </row>
        <row r="18">
          <cell r="A18" t="str">
            <v>koncentrator radiotelefoniczny (koncentrator radiotelefonów pociągowych) w tym: utrzymanie instalacji antenowej</v>
          </cell>
          <cell r="D18" t="str">
            <v>posterunek kontrolny</v>
          </cell>
        </row>
        <row r="19">
          <cell r="A19" t="str">
            <v>urządzenia zdalnego sterowania radiotelefonem UZS 1</v>
          </cell>
          <cell r="D19" t="str">
            <v>posterunek odgałęźny</v>
          </cell>
        </row>
        <row r="20">
          <cell r="A20" t="str">
            <v>urządzenia rozgłoszeniowe</v>
          </cell>
          <cell r="D20" t="str">
            <v>posterunek odstępowy</v>
          </cell>
        </row>
        <row r="21">
          <cell r="A21" t="str">
            <v>urządzenia sygnalizacji czasu: zegar wewnętrzny</v>
          </cell>
          <cell r="D21" t="str">
            <v>posterunek osłonowy</v>
          </cell>
        </row>
        <row r="22">
          <cell r="A22" t="str">
            <v>urządzenia sygnalizacji czasu: zegar zewnętrzny wskazówkowy</v>
          </cell>
          <cell r="D22" t="str">
            <v>posterunek pomocniczy</v>
          </cell>
        </row>
        <row r="23">
          <cell r="A23" t="str">
            <v>urządzenia sygnalizacji czasu: zegar zewnętrzny cyfrowy</v>
          </cell>
          <cell r="D23" t="str">
            <v>posterunek SKP</v>
          </cell>
        </row>
        <row r="24">
          <cell r="A24" t="str">
            <v>urządzenia transmisyjne SNR - urządzenia TGF (telegrafii nośnej) - na linii Szczecinek - Kobylnica:</v>
          </cell>
          <cell r="D24" t="str">
            <v>posterunek zapowiadawczy</v>
          </cell>
        </row>
        <row r="25">
          <cell r="A25" t="str">
            <v>urządzenia WSKR: centrum dyspozytorskie</v>
          </cell>
          <cell r="D25" t="str">
            <v>posterunek zwrotniczy</v>
          </cell>
        </row>
        <row r="26">
          <cell r="A26" t="str">
            <v>urządzenia WSKR: urządzenie stacyjne</v>
          </cell>
          <cell r="D26" t="str">
            <v>przejazd</v>
          </cell>
        </row>
        <row r="27">
          <cell r="A27" t="str">
            <v>urządzenia SKD</v>
          </cell>
          <cell r="D27" t="str">
            <v>przekaźnikownia</v>
          </cell>
        </row>
        <row r="28">
          <cell r="D28" t="str">
            <v>przystanek osobowy</v>
          </cell>
        </row>
        <row r="29">
          <cell r="D29" t="str">
            <v>samochód</v>
          </cell>
        </row>
        <row r="30">
          <cell r="D30" t="str">
            <v>schronisko</v>
          </cell>
        </row>
        <row r="31">
          <cell r="D31" t="str">
            <v>stacja</v>
          </cell>
        </row>
        <row r="32">
          <cell r="D32" t="str">
            <v>toromistrz</v>
          </cell>
        </row>
        <row r="33">
          <cell r="D33" t="str">
            <v>warsztat</v>
          </cell>
        </row>
        <row r="34">
          <cell r="D34" t="str">
            <v>zwrotniczy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.1.IZ1"/>
      <sheetName val="Zał.1a.IZ1"/>
      <sheetName val="ilość urz. tk."/>
      <sheetName val="Arkusz1"/>
    </sheetNames>
    <sheetDataSet>
      <sheetData sheetId="0" refreshError="1"/>
      <sheetData sheetId="1"/>
      <sheetData sheetId="2" refreshError="1"/>
      <sheetData sheetId="3">
        <row r="1">
          <cell r="A1" t="str">
            <v>aparat telefoniczny CB lub MB</v>
          </cell>
          <cell r="D1" t="str">
            <v>biuro</v>
          </cell>
        </row>
        <row r="2">
          <cell r="A2" t="str">
            <v>aparat telefoniczny CB lub MB z dodatkowym dzwonkiem (dzwonkami)</v>
          </cell>
          <cell r="D2" t="str">
            <v>diagnosta</v>
          </cell>
        </row>
        <row r="3">
          <cell r="A3" t="str">
            <v>urządzeńa łączności strażnicowej typu UŁS-PS</v>
          </cell>
          <cell r="D3" t="str">
            <v>drezyna</v>
          </cell>
        </row>
        <row r="4">
          <cell r="A4" t="str">
            <v>koncentrator telefoniczny dyżurnego ruchu: 10 NN</v>
          </cell>
          <cell r="D4" t="str">
            <v>dyspozytor</v>
          </cell>
        </row>
        <row r="5">
          <cell r="A5" t="str">
            <v>koncentrator telefoniczny dyżurnego ruchu: 20 NN</v>
          </cell>
          <cell r="D5" t="str">
            <v>dyżurny peronowy</v>
          </cell>
        </row>
        <row r="6">
          <cell r="A6" t="str">
            <v>koncentrator telefoniczny dyżurnego ruchu: 30 NN</v>
          </cell>
          <cell r="D6" t="str">
            <v>funkcjonariusz</v>
          </cell>
        </row>
        <row r="7">
          <cell r="A7" t="str">
            <v xml:space="preserve">koncentrator telefoniczny dyżurnego ruchu: za każde dodatkowe stanowisko </v>
          </cell>
          <cell r="D7" t="str">
            <v>kontener</v>
          </cell>
        </row>
        <row r="8">
          <cell r="A8" t="str">
            <v>jednorazowy przegląd aparatu telekonferencyjnego</v>
          </cell>
          <cell r="D8" t="str">
            <v>magazyn</v>
          </cell>
        </row>
        <row r="9">
          <cell r="A9" t="str">
            <v>urządzenia DUG</v>
          </cell>
          <cell r="D9" t="str">
            <v>monter</v>
          </cell>
        </row>
        <row r="10">
          <cell r="A10" t="str">
            <v>dyspozytorskie stanowisko cyfrowej sieci IP</v>
          </cell>
          <cell r="D10" t="str">
            <v>nastawnia dysponująca</v>
          </cell>
        </row>
        <row r="11">
          <cell r="A11" t="str">
            <v>aparat telefoniczny cyfrowej sieci IP</v>
          </cell>
          <cell r="D11" t="str">
            <v>nastawnia wykonawcza</v>
          </cell>
        </row>
        <row r="12">
          <cell r="A12" t="str">
            <v>radiotelefon ZR RADMOR bazowy (stacjonarny) bez manipulatora w tym: utrzymanie instalacji antenowej</v>
          </cell>
          <cell r="D12" t="str">
            <v>obchodowy</v>
          </cell>
        </row>
        <row r="13">
          <cell r="A13" t="str">
            <v>radiotelefon ZR RADMOR bazowy (stacjonarny) z manipulatorem w tym: utrzymanie instalacji antenowej</v>
          </cell>
          <cell r="D13" t="str">
            <v>odśnieżarka-drezyna</v>
          </cell>
        </row>
        <row r="14">
          <cell r="A14" t="str">
            <v xml:space="preserve">radiotelefon ZR RADMOR przewoźny bez manipulatora </v>
          </cell>
          <cell r="D14" t="str">
            <v>pług</v>
          </cell>
        </row>
        <row r="15">
          <cell r="A15" t="str">
            <v xml:space="preserve">radiotelefon ZR RADMOR przewoźny z jednym manipulatorem </v>
          </cell>
          <cell r="D15" t="str">
            <v>pociąg</v>
          </cell>
        </row>
        <row r="16">
          <cell r="A16" t="str">
            <v xml:space="preserve">radiotelefon ZR RADMOR przewoźy z dwoma manipulatorami </v>
          </cell>
          <cell r="D16" t="str">
            <v>posterunek bocznicowy</v>
          </cell>
        </row>
        <row r="17">
          <cell r="A17" t="str">
            <v>radiotelefon ZR RADMOR przenośny</v>
          </cell>
          <cell r="D17" t="str">
            <v>posterunek kontrolny</v>
          </cell>
        </row>
        <row r="18">
          <cell r="A18" t="str">
            <v>koncentrator radiotelefoniczny (koncentrator radiotelefonów pociągowych) w tym: utrzymanie instalacji antenowej</v>
          </cell>
          <cell r="D18" t="str">
            <v>posterunek odgałęźny</v>
          </cell>
        </row>
        <row r="19">
          <cell r="A19" t="str">
            <v>urządzenia zdalnego sterowania radiotelefonem UZS 1</v>
          </cell>
          <cell r="D19" t="str">
            <v>posterunek odstępowy</v>
          </cell>
        </row>
        <row r="20">
          <cell r="A20" t="str">
            <v>urządzenia rozgłoszeniowe</v>
          </cell>
          <cell r="D20" t="str">
            <v>posterunek osłonowy</v>
          </cell>
        </row>
        <row r="21">
          <cell r="A21" t="str">
            <v>urządzenia sygnalizacji czasu: zegar wewnętrzny</v>
          </cell>
          <cell r="D21" t="str">
            <v>posterunek pomocniczy</v>
          </cell>
        </row>
        <row r="22">
          <cell r="A22" t="str">
            <v>urządzenia sygnalizacji czasu: zegar zewnętrzny wskazówkowy</v>
          </cell>
          <cell r="D22" t="str">
            <v>posterunek SKP</v>
          </cell>
        </row>
        <row r="23">
          <cell r="A23" t="str">
            <v>urządzenia sygnalizacji czasu: zegar zewnętrzny cyfrowy</v>
          </cell>
          <cell r="D23" t="str">
            <v>posterunek zapowiadawczy</v>
          </cell>
        </row>
        <row r="24">
          <cell r="A24" t="str">
            <v>urządzenia transmisyjne SNR - urządzenia TGF (telegrafii nośnej) - na linii Szczecinek - Kobylnica:</v>
          </cell>
          <cell r="D24" t="str">
            <v>posterunek zwrotniczy</v>
          </cell>
        </row>
        <row r="25">
          <cell r="A25" t="str">
            <v>urządzenia WSKR: centrum dyspozytorskie</v>
          </cell>
          <cell r="D25" t="str">
            <v>przejazd</v>
          </cell>
        </row>
        <row r="26">
          <cell r="A26" t="str">
            <v>urządzenia WSKR: urządzenie stacyjne</v>
          </cell>
          <cell r="D26" t="str">
            <v>przekaźnikownia</v>
          </cell>
        </row>
        <row r="27">
          <cell r="A27" t="str">
            <v>urządzenia SKD</v>
          </cell>
          <cell r="D27" t="str">
            <v>przystanek osobowy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.1.IZ1"/>
      <sheetName val="Zał.1a.IZ1"/>
      <sheetName val="ilość urz. tk."/>
      <sheetName val="Arkusz1"/>
    </sheetNames>
    <sheetDataSet>
      <sheetData sheetId="0" refreshError="1"/>
      <sheetData sheetId="1"/>
      <sheetData sheetId="2" refreshError="1"/>
      <sheetData sheetId="3">
        <row r="1">
          <cell r="A1" t="str">
            <v>aparat telefoniczny CB lub MB</v>
          </cell>
          <cell r="D1" t="str">
            <v>biuro</v>
          </cell>
        </row>
        <row r="2">
          <cell r="A2" t="str">
            <v>aparat telefoniczny CB lub MB z dodatkowym dzwonkiem (dzwonkami)</v>
          </cell>
          <cell r="D2" t="str">
            <v>diagnosta</v>
          </cell>
        </row>
        <row r="3">
          <cell r="A3" t="str">
            <v>urządzeńa łączności strażnicowej typu UŁS-PS</v>
          </cell>
          <cell r="D3" t="str">
            <v>drezyna</v>
          </cell>
        </row>
        <row r="4">
          <cell r="A4" t="str">
            <v>koncentrator telefoniczny dyżurnego ruchu: 10 NN</v>
          </cell>
          <cell r="D4" t="str">
            <v>dyspozytor</v>
          </cell>
        </row>
        <row r="5">
          <cell r="A5" t="str">
            <v>koncentrator telefoniczny dyżurnego ruchu: 20 NN</v>
          </cell>
          <cell r="D5" t="str">
            <v>dyżurny peronowy</v>
          </cell>
        </row>
        <row r="6">
          <cell r="A6" t="str">
            <v>koncentrator telefoniczny dyżurnego ruchu: 30 NN</v>
          </cell>
          <cell r="D6" t="str">
            <v>funkcjonariusz</v>
          </cell>
        </row>
        <row r="7">
          <cell r="A7" t="str">
            <v xml:space="preserve">koncentrator telefoniczny dyżurnego ruchu: za każde dodatkowe stanowisko </v>
          </cell>
          <cell r="D7" t="str">
            <v>kontener</v>
          </cell>
        </row>
        <row r="8">
          <cell r="A8" t="str">
            <v>jednorazowy przegląd aparatu telekonferencyjnego</v>
          </cell>
          <cell r="D8" t="str">
            <v>magazyn</v>
          </cell>
        </row>
        <row r="9">
          <cell r="A9" t="str">
            <v>urządzenia DUG</v>
          </cell>
          <cell r="D9" t="str">
            <v>monter</v>
          </cell>
        </row>
        <row r="10">
          <cell r="A10" t="str">
            <v>dyspozytorskie stanowisko cyfrowej sieci IP</v>
          </cell>
          <cell r="D10" t="str">
            <v>nastawnia dysponująca</v>
          </cell>
        </row>
        <row r="11">
          <cell r="A11" t="str">
            <v>aparat telefoniczny cyfrowej sieci IP</v>
          </cell>
          <cell r="D11" t="str">
            <v>nastawnia wykonawcza</v>
          </cell>
        </row>
        <row r="12">
          <cell r="A12" t="str">
            <v>radiotelefon ZR RADMOR bazowy (stacjonarny) bez manipulatora w tym: utrzymanie instalacji antenowej</v>
          </cell>
          <cell r="D12" t="str">
            <v>obchodowy</v>
          </cell>
        </row>
        <row r="13">
          <cell r="A13" t="str">
            <v>radiotelefon ZR RADMOR bazowy (stacjonarny) z manipulatorem w tym: utrzymanie instalacji antenowej</v>
          </cell>
          <cell r="D13" t="str">
            <v>odśnieżarka-drezyna</v>
          </cell>
        </row>
        <row r="14">
          <cell r="A14" t="str">
            <v xml:space="preserve">radiotelefon ZR RADMOR przewoźny bez manipulatora </v>
          </cell>
          <cell r="D14" t="str">
            <v>pług</v>
          </cell>
        </row>
        <row r="15">
          <cell r="A15" t="str">
            <v xml:space="preserve">radiotelefon ZR RADMOR przewoźny z jednym manipulatorem </v>
          </cell>
          <cell r="D15" t="str">
            <v>pociąg</v>
          </cell>
        </row>
        <row r="16">
          <cell r="A16" t="str">
            <v xml:space="preserve">radiotelefon ZR RADMOR przewoźy z dwoma manipulatorami </v>
          </cell>
          <cell r="D16" t="str">
            <v>posterunek bocznicowy</v>
          </cell>
        </row>
        <row r="17">
          <cell r="A17" t="str">
            <v>radiotelefon ZR RADMOR przenośny</v>
          </cell>
          <cell r="D17" t="str">
            <v>posterunek kontrolny</v>
          </cell>
        </row>
        <row r="18">
          <cell r="A18" t="str">
            <v>koncentrator radiotelefoniczny (koncentrator radiotelefonów pociągowych) w tym: utrzymanie instalacji antenowej</v>
          </cell>
          <cell r="D18" t="str">
            <v>posterunek odgałęźny</v>
          </cell>
        </row>
        <row r="19">
          <cell r="A19" t="str">
            <v>urządzenia zdalnego sterowania radiotelefonem UZS 1</v>
          </cell>
          <cell r="D19" t="str">
            <v>posterunek odstępowy</v>
          </cell>
        </row>
        <row r="20">
          <cell r="A20" t="str">
            <v>urządzenia rozgłoszeniowe</v>
          </cell>
          <cell r="D20" t="str">
            <v>posterunek osłonowy</v>
          </cell>
        </row>
        <row r="21">
          <cell r="A21" t="str">
            <v>urządzenia sygnalizacji czasu: zegar wewnętrzny</v>
          </cell>
          <cell r="D21" t="str">
            <v>posterunek pomocniczy</v>
          </cell>
        </row>
        <row r="22">
          <cell r="A22" t="str">
            <v>urządzenia sygnalizacji czasu: zegar zewnętrzny wskazówkowy</v>
          </cell>
          <cell r="D22" t="str">
            <v>posterunek SKP</v>
          </cell>
        </row>
        <row r="23">
          <cell r="A23" t="str">
            <v>urządzenia sygnalizacji czasu: zegar zewnętrzny cyfrowy</v>
          </cell>
          <cell r="D23" t="str">
            <v>posterunek zapowiadawczy</v>
          </cell>
        </row>
        <row r="24">
          <cell r="A24" t="str">
            <v>urządzenia transmisyjne SNR - urządzenia TGF (telegrafii nośnej) - na linii Szczecinek - Kobylnica:</v>
          </cell>
          <cell r="D24" t="str">
            <v>posterunek zwrotniczy</v>
          </cell>
        </row>
        <row r="25">
          <cell r="A25" t="str">
            <v>urządzenia WSKR: centrum dyspozytorskie</v>
          </cell>
          <cell r="D25" t="str">
            <v>przejazd</v>
          </cell>
        </row>
        <row r="26">
          <cell r="A26" t="str">
            <v>urządzenia WSKR: urządzenie stacyjne</v>
          </cell>
          <cell r="D26" t="str">
            <v>przekaźnikownia</v>
          </cell>
        </row>
        <row r="27">
          <cell r="A27" t="str">
            <v>urządzenia SKD</v>
          </cell>
          <cell r="D27" t="str">
            <v>przystanek osobowy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6"/>
    <pageSetUpPr fitToPage="1"/>
  </sheetPr>
  <dimension ref="A1:H49"/>
  <sheetViews>
    <sheetView showGridLines="0" tabSelected="1" showWhiteSpace="0" zoomScaleNormal="100" zoomScaleSheetLayoutView="100" workbookViewId="0">
      <selection activeCell="C12" sqref="C12"/>
    </sheetView>
  </sheetViews>
  <sheetFormatPr defaultRowHeight="14.25"/>
  <cols>
    <col min="1" max="1" width="3.875" bestFit="1" customWidth="1"/>
    <col min="2" max="2" width="60.875" customWidth="1"/>
    <col min="3" max="5" width="17.625" customWidth="1"/>
    <col min="6" max="7" width="9" customWidth="1"/>
    <col min="8" max="8" width="9.375" bestFit="1" customWidth="1"/>
  </cols>
  <sheetData>
    <row r="1" spans="1:5" ht="16.5" thickBot="1">
      <c r="A1" s="45" t="s">
        <v>100</v>
      </c>
      <c r="B1" s="46"/>
      <c r="C1" s="46"/>
      <c r="D1" s="46"/>
      <c r="E1" s="47"/>
    </row>
    <row r="2" spans="1:5" ht="33" customHeight="1" thickBot="1">
      <c r="A2" s="54" t="s">
        <v>101</v>
      </c>
      <c r="B2" s="55"/>
      <c r="C2" s="55"/>
      <c r="D2" s="55"/>
      <c r="E2" s="56"/>
    </row>
    <row r="3" spans="1:5" ht="14.25" customHeight="1">
      <c r="A3" s="27"/>
      <c r="B3" s="27"/>
      <c r="C3" s="27"/>
      <c r="D3" s="27"/>
      <c r="E3" s="27"/>
    </row>
    <row r="4" spans="1:5">
      <c r="D4" s="28" t="s">
        <v>103</v>
      </c>
      <c r="E4" s="28"/>
    </row>
    <row r="5" spans="1:5" ht="15.75">
      <c r="A5" s="29" t="s">
        <v>104</v>
      </c>
      <c r="B5" s="29"/>
      <c r="C5" s="29"/>
      <c r="D5" s="29"/>
      <c r="E5" s="29"/>
    </row>
    <row r="6" spans="1:5" ht="42" customHeight="1" thickBot="1">
      <c r="A6" s="57" t="s">
        <v>105</v>
      </c>
      <c r="B6" s="57"/>
      <c r="C6" s="57"/>
      <c r="D6" s="57"/>
      <c r="E6" s="57"/>
    </row>
    <row r="7" spans="1:5" ht="17.100000000000001" customHeight="1">
      <c r="A7" s="63" t="s">
        <v>41</v>
      </c>
      <c r="B7" s="66" t="s">
        <v>88</v>
      </c>
      <c r="C7" s="69" t="s">
        <v>102</v>
      </c>
      <c r="D7" s="69"/>
      <c r="E7" s="70"/>
    </row>
    <row r="8" spans="1:5" ht="17.100000000000001" customHeight="1">
      <c r="A8" s="64"/>
      <c r="B8" s="67"/>
      <c r="C8" s="38" t="s">
        <v>87</v>
      </c>
      <c r="D8" s="38" t="s">
        <v>90</v>
      </c>
      <c r="E8" s="49" t="s">
        <v>86</v>
      </c>
    </row>
    <row r="9" spans="1:5" ht="17.100000000000001" customHeight="1" thickBot="1">
      <c r="A9" s="65"/>
      <c r="B9" s="68"/>
      <c r="C9" s="39"/>
      <c r="D9" s="39"/>
      <c r="E9" s="50"/>
    </row>
    <row r="10" spans="1:5" ht="17.100000000000001" customHeight="1" thickBot="1">
      <c r="A10" s="10">
        <v>1</v>
      </c>
      <c r="B10" s="41" t="s">
        <v>85</v>
      </c>
      <c r="C10" s="42"/>
      <c r="D10" s="43"/>
      <c r="E10" s="44"/>
    </row>
    <row r="11" spans="1:5" ht="17.100000000000001" customHeight="1" thickTop="1" thickBot="1">
      <c r="A11" s="11">
        <v>2</v>
      </c>
      <c r="B11" s="12" t="s">
        <v>93</v>
      </c>
      <c r="C11" s="25">
        <v>180</v>
      </c>
      <c r="D11" s="24"/>
      <c r="E11" s="15">
        <f>C11*D11</f>
        <v>0</v>
      </c>
    </row>
    <row r="12" spans="1:5" ht="17.100000000000001" customHeight="1" thickTop="1" thickBot="1">
      <c r="A12" s="18">
        <v>3</v>
      </c>
      <c r="B12" s="20" t="s">
        <v>94</v>
      </c>
      <c r="C12" s="25">
        <v>24</v>
      </c>
      <c r="D12" s="26"/>
      <c r="E12" s="21">
        <f>C12*D12</f>
        <v>0</v>
      </c>
    </row>
    <row r="13" spans="1:5" ht="17.100000000000001" customHeight="1" thickTop="1" thickBot="1">
      <c r="A13" s="13">
        <v>4</v>
      </c>
      <c r="B13" s="14" t="s">
        <v>92</v>
      </c>
      <c r="C13" s="30">
        <f>SUM(E11:E12)</f>
        <v>0</v>
      </c>
      <c r="D13" s="31"/>
      <c r="E13" s="32"/>
    </row>
    <row r="14" spans="1:5" ht="17.100000000000001" customHeight="1" thickBot="1">
      <c r="A14" s="10">
        <v>5</v>
      </c>
      <c r="B14" s="35" t="s">
        <v>84</v>
      </c>
      <c r="C14" s="36"/>
      <c r="D14" s="36"/>
      <c r="E14" s="37"/>
    </row>
    <row r="15" spans="1:5" ht="17.100000000000001" customHeight="1" thickTop="1" thickBot="1">
      <c r="A15" s="11">
        <v>6</v>
      </c>
      <c r="B15" s="16" t="s">
        <v>89</v>
      </c>
      <c r="C15" s="60"/>
      <c r="D15" s="61"/>
      <c r="E15" s="62"/>
    </row>
    <row r="16" spans="1:5" ht="17.100000000000001" customHeight="1" thickTop="1">
      <c r="A16" s="11">
        <v>7</v>
      </c>
      <c r="B16" s="17" t="s">
        <v>97</v>
      </c>
      <c r="C16" s="58">
        <f>(C15*40)</f>
        <v>0</v>
      </c>
      <c r="D16" s="58"/>
      <c r="E16" s="59"/>
    </row>
    <row r="17" spans="1:8" ht="17.100000000000001" customHeight="1">
      <c r="A17" s="18">
        <v>8</v>
      </c>
      <c r="B17" s="19" t="s">
        <v>91</v>
      </c>
      <c r="C17" s="51">
        <v>10000</v>
      </c>
      <c r="D17" s="52"/>
      <c r="E17" s="53"/>
    </row>
    <row r="18" spans="1:8" ht="17.100000000000001" customHeight="1" thickBot="1">
      <c r="A18" s="9">
        <v>9</v>
      </c>
      <c r="B18" s="8" t="s">
        <v>98</v>
      </c>
      <c r="C18" s="33">
        <f>SUM(C13,C16:E17)</f>
        <v>10000</v>
      </c>
      <c r="D18" s="33"/>
      <c r="E18" s="34"/>
      <c r="H18" s="23"/>
    </row>
    <row r="19" spans="1:8">
      <c r="E19" s="6"/>
    </row>
    <row r="20" spans="1:8">
      <c r="A20" s="40" t="s">
        <v>99</v>
      </c>
      <c r="B20" s="40"/>
      <c r="C20" s="40"/>
      <c r="D20" s="40"/>
      <c r="E20" s="40"/>
    </row>
    <row r="21" spans="1:8">
      <c r="A21" s="40" t="s">
        <v>95</v>
      </c>
      <c r="B21" s="40"/>
      <c r="C21" s="40"/>
      <c r="D21" s="40"/>
      <c r="E21" s="40"/>
    </row>
    <row r="22" spans="1:8">
      <c r="A22" s="40" t="s">
        <v>96</v>
      </c>
      <c r="B22" s="40"/>
      <c r="C22" s="40"/>
      <c r="D22" s="40"/>
      <c r="E22" s="40"/>
    </row>
    <row r="23" spans="1:8">
      <c r="E23" s="6"/>
    </row>
    <row r="24" spans="1:8" ht="14.25" customHeight="1"/>
    <row r="25" spans="1:8" ht="66.75" customHeight="1">
      <c r="A25" s="48"/>
      <c r="B25" s="48"/>
      <c r="C25" s="48"/>
      <c r="D25" s="48"/>
      <c r="E25" s="48"/>
    </row>
    <row r="26" spans="1:8" ht="19.5" customHeight="1">
      <c r="E26" s="6"/>
    </row>
    <row r="27" spans="1:8">
      <c r="E27" s="6"/>
    </row>
    <row r="28" spans="1:8">
      <c r="D28" s="22"/>
      <c r="E28" s="6"/>
    </row>
    <row r="29" spans="1:8">
      <c r="D29" s="22"/>
      <c r="E29" s="6"/>
    </row>
    <row r="30" spans="1:8">
      <c r="C30" s="7"/>
      <c r="E30" s="6"/>
    </row>
    <row r="31" spans="1:8">
      <c r="E31" s="6"/>
    </row>
    <row r="32" spans="1:8">
      <c r="D32" s="22"/>
      <c r="E32" s="6"/>
    </row>
    <row r="33" spans="3:5">
      <c r="D33" s="22"/>
      <c r="E33" s="6"/>
    </row>
    <row r="34" spans="3:5">
      <c r="C34" s="7"/>
      <c r="E34" s="6"/>
    </row>
    <row r="35" spans="3:5">
      <c r="C35" s="7"/>
      <c r="E35" s="6"/>
    </row>
    <row r="36" spans="3:5">
      <c r="E36" s="6"/>
    </row>
    <row r="37" spans="3:5">
      <c r="C37" s="7"/>
      <c r="E37" s="6"/>
    </row>
    <row r="38" spans="3:5">
      <c r="E38" s="6"/>
    </row>
    <row r="39" spans="3:5" ht="15" customHeight="1">
      <c r="E39" s="6"/>
    </row>
    <row r="40" spans="3:5">
      <c r="E40" s="6"/>
    </row>
    <row r="41" spans="3:5">
      <c r="E41" s="6"/>
    </row>
    <row r="42" spans="3:5">
      <c r="E42" s="6"/>
    </row>
    <row r="43" spans="3:5">
      <c r="E43" s="6"/>
    </row>
    <row r="44" spans="3:5">
      <c r="E44" s="6"/>
    </row>
    <row r="45" spans="3:5">
      <c r="E45" s="6"/>
    </row>
    <row r="46" spans="3:5">
      <c r="E46" s="6"/>
    </row>
    <row r="47" spans="3:5">
      <c r="E47" s="6"/>
    </row>
    <row r="48" spans="3:5">
      <c r="E48" s="6"/>
    </row>
    <row r="49" spans="5:5">
      <c r="E49" s="6"/>
    </row>
  </sheetData>
  <sheetProtection formatRows="0" insertColumns="0" insertRows="0" insertHyperlinks="0" deleteColumns="0" deleteRows="0" selectLockedCells="1" sort="0" autoFilter="0" pivotTables="0" selectUnlockedCells="1"/>
  <protectedRanges>
    <protectedRange password="C77C" sqref="C15:E15 D11:D12" name="Rozstęp1"/>
  </protectedRanges>
  <customSheetViews>
    <customSheetView guid="{A9AD8EC5-8831-4F34-9E9F-963D75910CC8}" showPageBreaks="1" showGridLines="0" fitToPage="1" printArea="1" view="pageLayout">
      <selection activeCell="C15" activeCellId="2" sqref="D7:D11 G7:G11 C15:H15"/>
      <pageMargins left="0.19685039370078741" right="0" top="0" bottom="0" header="0" footer="0"/>
      <pageSetup paperSize="8" fitToHeight="0" orientation="landscape" r:id="rId1"/>
      <headerFooter alignWithMargins="0">
        <oddFooter>Strona &amp;P z &amp;N</oddFooter>
      </headerFooter>
    </customSheetView>
  </customSheetViews>
  <mergeCells count="22">
    <mergeCell ref="A22:E22"/>
    <mergeCell ref="B10:E10"/>
    <mergeCell ref="A1:E1"/>
    <mergeCell ref="A25:E25"/>
    <mergeCell ref="E8:E9"/>
    <mergeCell ref="C17:E17"/>
    <mergeCell ref="A21:E21"/>
    <mergeCell ref="A2:E2"/>
    <mergeCell ref="A6:E6"/>
    <mergeCell ref="C16:E16"/>
    <mergeCell ref="C15:E15"/>
    <mergeCell ref="A20:E20"/>
    <mergeCell ref="A7:A9"/>
    <mergeCell ref="B7:B9"/>
    <mergeCell ref="C7:E7"/>
    <mergeCell ref="C8:C9"/>
    <mergeCell ref="D4:E4"/>
    <mergeCell ref="A5:E5"/>
    <mergeCell ref="C13:E13"/>
    <mergeCell ref="C18:E18"/>
    <mergeCell ref="B14:E14"/>
    <mergeCell ref="D8:D9"/>
  </mergeCells>
  <pageMargins left="0.7" right="0.7" top="0.75" bottom="0.75" header="0.3" footer="0.3"/>
  <pageSetup paperSize="9" fitToHeight="0" orientation="landscape" r:id="rId2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2"/>
  <sheetViews>
    <sheetView workbookViewId="0">
      <selection activeCell="A4" sqref="A4"/>
    </sheetView>
  </sheetViews>
  <sheetFormatPr defaultRowHeight="14.25"/>
  <cols>
    <col min="1" max="1" width="59.625" style="4" customWidth="1"/>
    <col min="2" max="2" width="28.75" customWidth="1"/>
  </cols>
  <sheetData>
    <row r="1" spans="1:3" ht="15.75" customHeight="1">
      <c r="A1" s="3" t="s">
        <v>5</v>
      </c>
      <c r="B1" s="1" t="s">
        <v>13</v>
      </c>
      <c r="C1" t="s">
        <v>44</v>
      </c>
    </row>
    <row r="2" spans="1:3" ht="15.75" customHeight="1">
      <c r="A2" s="3" t="s">
        <v>4</v>
      </c>
      <c r="B2" s="2" t="s">
        <v>72</v>
      </c>
      <c r="C2" t="s">
        <v>45</v>
      </c>
    </row>
    <row r="3" spans="1:3" ht="15.75" customHeight="1">
      <c r="A3" s="3" t="s">
        <v>83</v>
      </c>
      <c r="B3" s="2" t="s">
        <v>73</v>
      </c>
      <c r="C3" t="s">
        <v>46</v>
      </c>
    </row>
    <row r="4" spans="1:3" ht="15.75" customHeight="1">
      <c r="A4" s="3" t="s">
        <v>7</v>
      </c>
      <c r="B4" s="1" t="s">
        <v>35</v>
      </c>
      <c r="C4" t="s">
        <v>47</v>
      </c>
    </row>
    <row r="5" spans="1:3" ht="15.75" customHeight="1">
      <c r="A5" s="3" t="s">
        <v>1</v>
      </c>
      <c r="B5" s="1" t="s">
        <v>6</v>
      </c>
      <c r="C5" t="s">
        <v>48</v>
      </c>
    </row>
    <row r="6" spans="1:3" ht="15.75" customHeight="1">
      <c r="A6" s="3" t="s">
        <v>23</v>
      </c>
      <c r="B6" s="1" t="s">
        <v>30</v>
      </c>
      <c r="C6" t="s">
        <v>49</v>
      </c>
    </row>
    <row r="7" spans="1:3" ht="15.75" customHeight="1">
      <c r="A7" s="3" t="s">
        <v>24</v>
      </c>
      <c r="B7" s="1" t="s">
        <v>9</v>
      </c>
      <c r="C7" t="s">
        <v>50</v>
      </c>
    </row>
    <row r="8" spans="1:3" ht="15.75" customHeight="1">
      <c r="A8" s="3" t="s">
        <v>27</v>
      </c>
      <c r="B8" s="1" t="s">
        <v>68</v>
      </c>
      <c r="C8" t="s">
        <v>51</v>
      </c>
    </row>
    <row r="9" spans="1:3" ht="15.75" customHeight="1">
      <c r="A9" s="3" t="s">
        <v>33</v>
      </c>
      <c r="B9" s="1" t="s">
        <v>74</v>
      </c>
      <c r="C9" t="s">
        <v>52</v>
      </c>
    </row>
    <row r="10" spans="1:3" ht="15.75" customHeight="1">
      <c r="A10" s="3" t="s">
        <v>42</v>
      </c>
      <c r="B10" s="1" t="s">
        <v>28</v>
      </c>
      <c r="C10" t="s">
        <v>53</v>
      </c>
    </row>
    <row r="11" spans="1:3" ht="15.75" customHeight="1">
      <c r="A11" s="3" t="s">
        <v>21</v>
      </c>
      <c r="B11" s="1" t="s">
        <v>69</v>
      </c>
      <c r="C11" t="s">
        <v>54</v>
      </c>
    </row>
    <row r="12" spans="1:3" ht="15.75" customHeight="1">
      <c r="A12" s="3" t="s">
        <v>14</v>
      </c>
      <c r="B12" s="1" t="s">
        <v>31</v>
      </c>
      <c r="C12" t="s">
        <v>55</v>
      </c>
    </row>
    <row r="13" spans="1:3" ht="32.25" customHeight="1">
      <c r="A13" s="3" t="s">
        <v>2</v>
      </c>
      <c r="B13" s="1" t="s">
        <v>0</v>
      </c>
      <c r="C13" t="s">
        <v>56</v>
      </c>
    </row>
    <row r="14" spans="1:3" ht="32.25" customHeight="1">
      <c r="A14" s="3" t="s">
        <v>82</v>
      </c>
      <c r="B14" s="1" t="s">
        <v>8</v>
      </c>
      <c r="C14" t="s">
        <v>57</v>
      </c>
    </row>
    <row r="15" spans="1:3" ht="15.75" customHeight="1">
      <c r="A15" s="3" t="s">
        <v>39</v>
      </c>
      <c r="B15" s="2" t="s">
        <v>40</v>
      </c>
      <c r="C15" t="s">
        <v>58</v>
      </c>
    </row>
    <row r="16" spans="1:3" ht="15.75" customHeight="1">
      <c r="A16" s="3"/>
      <c r="B16" s="1" t="s">
        <v>70</v>
      </c>
      <c r="C16" t="s">
        <v>59</v>
      </c>
    </row>
    <row r="17" spans="1:3" ht="15.75" customHeight="1">
      <c r="A17" s="3"/>
      <c r="B17" s="1" t="s">
        <v>26</v>
      </c>
      <c r="C17" t="s">
        <v>60</v>
      </c>
    </row>
    <row r="18" spans="1:3" ht="15.75" customHeight="1">
      <c r="A18" s="3"/>
      <c r="B18" s="2" t="s">
        <v>25</v>
      </c>
      <c r="C18" t="s">
        <v>61</v>
      </c>
    </row>
    <row r="19" spans="1:3" ht="31.5" customHeight="1">
      <c r="A19" s="3"/>
      <c r="B19" s="1" t="s">
        <v>75</v>
      </c>
      <c r="C19" t="s">
        <v>62</v>
      </c>
    </row>
    <row r="20" spans="1:3" ht="15.75" customHeight="1">
      <c r="B20" s="1" t="s">
        <v>36</v>
      </c>
      <c r="C20" t="s">
        <v>63</v>
      </c>
    </row>
    <row r="21" spans="1:3" ht="15.75" customHeight="1">
      <c r="B21" s="1" t="s">
        <v>32</v>
      </c>
      <c r="C21" t="s">
        <v>64</v>
      </c>
    </row>
    <row r="22" spans="1:3" ht="15.75" customHeight="1">
      <c r="B22" s="1" t="s">
        <v>12</v>
      </c>
      <c r="C22" t="s">
        <v>65</v>
      </c>
    </row>
    <row r="23" spans="1:3" ht="15.75" customHeight="1">
      <c r="B23" s="1" t="s">
        <v>11</v>
      </c>
      <c r="C23" t="s">
        <v>66</v>
      </c>
    </row>
    <row r="24" spans="1:3" ht="15.75" customHeight="1">
      <c r="A24" s="3"/>
      <c r="B24" s="1" t="s">
        <v>19</v>
      </c>
      <c r="C24" t="s">
        <v>67</v>
      </c>
    </row>
    <row r="25" spans="1:3" ht="31.5" customHeight="1">
      <c r="A25" s="3"/>
      <c r="B25" s="1" t="s">
        <v>38</v>
      </c>
      <c r="C25" t="s">
        <v>43</v>
      </c>
    </row>
    <row r="26" spans="1:3" ht="15.75" customHeight="1">
      <c r="A26" s="3"/>
      <c r="B26" s="1" t="s">
        <v>34</v>
      </c>
      <c r="C26" t="s">
        <v>37</v>
      </c>
    </row>
    <row r="27" spans="1:3" ht="15.75" customHeight="1">
      <c r="B27" s="1" t="s">
        <v>22</v>
      </c>
    </row>
    <row r="28" spans="1:3" ht="15.75" customHeight="1">
      <c r="A28" s="5"/>
      <c r="B28" s="1" t="s">
        <v>20</v>
      </c>
    </row>
    <row r="29" spans="1:3">
      <c r="A29" s="5"/>
      <c r="B29" s="1" t="s">
        <v>15</v>
      </c>
    </row>
    <row r="30" spans="1:3">
      <c r="A30" s="5"/>
      <c r="B30" s="1" t="s">
        <v>3</v>
      </c>
    </row>
    <row r="31" spans="1:3">
      <c r="A31" s="5"/>
      <c r="B31" s="2" t="s">
        <v>76</v>
      </c>
    </row>
    <row r="32" spans="1:3">
      <c r="A32" s="5"/>
      <c r="B32" s="1" t="s">
        <v>29</v>
      </c>
    </row>
    <row r="33" spans="1:2">
      <c r="A33" s="5"/>
      <c r="B33" s="1" t="s">
        <v>17</v>
      </c>
    </row>
    <row r="34" spans="1:2">
      <c r="B34" s="1" t="s">
        <v>18</v>
      </c>
    </row>
    <row r="35" spans="1:2">
      <c r="B35" s="1" t="s">
        <v>77</v>
      </c>
    </row>
    <row r="36" spans="1:2">
      <c r="B36" s="2" t="s">
        <v>78</v>
      </c>
    </row>
    <row r="37" spans="1:2">
      <c r="B37" s="1" t="s">
        <v>16</v>
      </c>
    </row>
    <row r="38" spans="1:2">
      <c r="B38" s="2" t="s">
        <v>79</v>
      </c>
    </row>
    <row r="39" spans="1:2">
      <c r="B39" s="1" t="s">
        <v>10</v>
      </c>
    </row>
    <row r="40" spans="1:2">
      <c r="B40" s="1" t="s">
        <v>80</v>
      </c>
    </row>
    <row r="41" spans="1:2">
      <c r="B41" s="1" t="s">
        <v>71</v>
      </c>
    </row>
    <row r="42" spans="1:2">
      <c r="B42" s="2" t="s">
        <v>81</v>
      </c>
    </row>
  </sheetData>
  <sheetProtection selectLockedCells="1" selectUnlockedCells="1"/>
  <customSheetViews>
    <customSheetView guid="{A9AD8EC5-8831-4F34-9E9F-963D75910CC8}" state="hidden">
      <selection activeCell="A4" sqref="A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załącznik nr 1 </vt:lpstr>
      <vt:lpstr>Arkusz1</vt:lpstr>
      <vt:lpstr>OBIEKT</vt:lpstr>
      <vt:lpstr>'załącznik nr 1 '!Obszar_wydruku</vt:lpstr>
      <vt:lpstr>Arkusz1!rodzaj_urzadzenia2</vt:lpstr>
      <vt:lpstr>URZĄDZENIE</vt:lpstr>
      <vt:lpstr>ZAKŁAD</vt:lpstr>
    </vt:vector>
  </TitlesOfParts>
  <Company>PKP PLK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G.Płudowski</dc:creator>
  <cp:lastModifiedBy>Trochimiuk Marek</cp:lastModifiedBy>
  <cp:lastPrinted>2025-04-24T11:56:34Z</cp:lastPrinted>
  <dcterms:created xsi:type="dcterms:W3CDTF">2011-12-15T10:40:39Z</dcterms:created>
  <dcterms:modified xsi:type="dcterms:W3CDTF">2025-06-23T08:16:37Z</dcterms:modified>
</cp:coreProperties>
</file>