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Q:\Warszawa\00332_Dział Inwestycji i Remontów\Ania Zielińska\Umowy ramowe 2023\Umowy ramowe przyłącza 04.2023 pos. 43091\"/>
    </mc:Choice>
  </mc:AlternateContent>
  <xr:revisionPtr revIDLastSave="0" documentId="8_{64A63AD1-E863-4497-B5D8-DCAD37E6E90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xlnm.Print_Area" localSheetId="0">Arkusz1!$B$4:$I$64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62" i="1" l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1" i="1"/>
  <c r="K40" i="1"/>
  <c r="K39" i="1"/>
  <c r="K38" i="1"/>
  <c r="K37" i="1"/>
  <c r="K36" i="1"/>
  <c r="K35" i="1"/>
  <c r="K34" i="1"/>
  <c r="K33" i="1"/>
  <c r="K32" i="1"/>
  <c r="K31" i="1"/>
  <c r="K29" i="1"/>
  <c r="K28" i="1"/>
  <c r="K27" i="1"/>
  <c r="K26" i="1"/>
  <c r="K25" i="1"/>
  <c r="K63" i="1" s="1"/>
  <c r="K24" i="1"/>
  <c r="K23" i="1"/>
  <c r="K22" i="1"/>
  <c r="K15" i="1"/>
  <c r="K14" i="1"/>
  <c r="K13" i="1"/>
  <c r="K12" i="1"/>
  <c r="K11" i="1"/>
  <c r="K10" i="1"/>
  <c r="K9" i="1"/>
  <c r="K8" i="1"/>
  <c r="K7" i="1"/>
  <c r="K6" i="1"/>
  <c r="I63" i="1"/>
  <c r="I62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1" i="1"/>
  <c r="I40" i="1"/>
  <c r="I39" i="1"/>
  <c r="I38" i="1"/>
  <c r="I37" i="1"/>
  <c r="I36" i="1"/>
  <c r="I35" i="1"/>
  <c r="I34" i="1"/>
  <c r="I33" i="1"/>
  <c r="I32" i="1"/>
  <c r="I31" i="1"/>
  <c r="I29" i="1"/>
  <c r="I28" i="1"/>
  <c r="I27" i="1"/>
  <c r="I26" i="1"/>
  <c r="I25" i="1"/>
  <c r="I24" i="1"/>
  <c r="I23" i="1"/>
  <c r="I22" i="1"/>
  <c r="I15" i="1"/>
  <c r="I14" i="1"/>
  <c r="I13" i="1"/>
  <c r="I12" i="1"/>
  <c r="I11" i="1"/>
  <c r="I10" i="1"/>
  <c r="I9" i="1"/>
  <c r="I8" i="1"/>
  <c r="I7" i="1"/>
  <c r="I6" i="1"/>
  <c r="K20" i="1" l="1"/>
  <c r="K64" i="1" s="1"/>
  <c r="K66" i="1" s="1"/>
  <c r="I20" i="1" l="1"/>
  <c r="I64" i="1" s="1"/>
  <c r="I66" i="1" s="1"/>
</calcChain>
</file>

<file path=xl/sharedStrings.xml><?xml version="1.0" encoding="utf-8"?>
<sst xmlns="http://schemas.openxmlformats.org/spreadsheetml/2006/main" count="147" uniqueCount="78">
  <si>
    <t>Lp.</t>
  </si>
  <si>
    <t>Zakres</t>
  </si>
  <si>
    <t>Opracowanie kompletnej dokumentacji projektowej</t>
  </si>
  <si>
    <t>Projekt organizacji ruchu</t>
  </si>
  <si>
    <t>Projekt odtworzenia nawierzchni</t>
  </si>
  <si>
    <t>od dn 25 PE do dn 32 PE</t>
  </si>
  <si>
    <t>od dn 40 PE do dn 63 PE</t>
  </si>
  <si>
    <t>do DN 90</t>
  </si>
  <si>
    <t>powyżej DN 90</t>
  </si>
  <si>
    <t>Typ I - naścienna, z tylną ścianką, montowana na elewacji</t>
  </si>
  <si>
    <t>Typ 2A - wolnostojąca, z tylną ścianką, montowana na podstawie prefabrykowanej wykonanej z betonu</t>
  </si>
  <si>
    <t>Operat wodno-prawny (przekroczenie cieków wodnych)</t>
  </si>
  <si>
    <t>Projekt przejścia przez obszar kolejowy wraz z uzgodnieniami PKP (tereny zamknięte)</t>
  </si>
  <si>
    <t>Budowa przyłącza gazu średniego/niskiego ciśnienia metodą przewiertu/przecisku</t>
  </si>
  <si>
    <t xml:space="preserve">Budowa przyłącza gazu średniego/niskiego ciśnienia metodą wykopu otwartego w nawierzchni nieutwardzonej </t>
  </si>
  <si>
    <t>powyżej dn 160</t>
  </si>
  <si>
    <t>powyżej dn 150</t>
  </si>
  <si>
    <t xml:space="preserve">Beton   </t>
  </si>
  <si>
    <t>Asfalt</t>
  </si>
  <si>
    <t>ogranicznik przepływu gazu</t>
  </si>
  <si>
    <t>zasuwa/zawór dn 25-50 (wraz z płytą betonową (obrukiem), przedłużką oraz skrzynką uliczną)</t>
  </si>
  <si>
    <t xml:space="preserve">Typ 2B - wolnostojąca, z tylną ścianką, montowana na podstawie z tworzywa
sztucznego </t>
  </si>
  <si>
    <t xml:space="preserve">Zakup przez Wykonawcę, dostawa, montaż szafki gazowej </t>
  </si>
  <si>
    <t>Pobranie szafki gazowej z magazynu Zamawiającego oraz jej montaż</t>
  </si>
  <si>
    <t xml:space="preserve">szafka na dwa gazomierze </t>
  </si>
  <si>
    <t>dodatek związany z realizacją przecisku przez obszar PKP</t>
  </si>
  <si>
    <t>Opracowanie mapy do celów projektowych - dodatek dotyczy pkt 1 i 2</t>
  </si>
  <si>
    <t xml:space="preserve">Projekty i opracowania związane z budową przyłącza na terenie Lasów Państwowych </t>
  </si>
  <si>
    <t xml:space="preserve">Zakup i montaż armatury (dodatek): </t>
  </si>
  <si>
    <t>Kostka betonowa, płytki chodnikowe, trylinka itp..</t>
  </si>
  <si>
    <t>szt.</t>
  </si>
  <si>
    <t>mb</t>
  </si>
  <si>
    <t>Roboty budowlano-montażowe</t>
  </si>
  <si>
    <t>za każdy kolejny 1 mb dla przyłączy powyżej 5 mb</t>
  </si>
  <si>
    <t>do dn 63 włącznie</t>
  </si>
  <si>
    <t>do dn 50 włącznie</t>
  </si>
  <si>
    <t>kpl</t>
  </si>
  <si>
    <t>powyżej dn 63 do dn 90</t>
  </si>
  <si>
    <t>powyżej dn 90 do dn 160</t>
  </si>
  <si>
    <t>powyżej dn 50 do dn 100 włącznie</t>
  </si>
  <si>
    <t>powyżej dn 100 do dn 150 włącznie</t>
  </si>
  <si>
    <r>
      <t>m</t>
    </r>
    <r>
      <rPr>
        <vertAlign val="superscript"/>
        <sz val="10"/>
        <rFont val="Arial"/>
        <family val="2"/>
        <charset val="238"/>
      </rPr>
      <t>2</t>
    </r>
  </si>
  <si>
    <r>
      <t>m</t>
    </r>
    <r>
      <rPr>
        <vertAlign val="superscript"/>
        <sz val="10"/>
        <rFont val="Arial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</si>
  <si>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t>Jedn.</t>
  </si>
  <si>
    <t>Cena jednostkowa w [zł] netto wg umowy ramowej:</t>
  </si>
  <si>
    <t>Wartość zlecenia:</t>
  </si>
  <si>
    <t>Łączna suma za opracowanie dokumentacji projektowej</t>
  </si>
  <si>
    <t>Łączna suma za roboty budowlano-montażowe</t>
  </si>
  <si>
    <t>Wartość łączna zlecenia netto</t>
  </si>
  <si>
    <t>Wartość łączna zlecenia brutto</t>
  </si>
  <si>
    <t xml:space="preserve"> </t>
  </si>
  <si>
    <t>Opracowanie dokumentacji uproszczonej dla drugiego i każdego kolejnego przyłącza gazowego w ramach jednej dokumentacji - dodatek dotyczy pkt 1</t>
  </si>
  <si>
    <t>Projekt budowlany (budowlano-wykonawczy) przyłącza gazu wraz z niezbędnymi decyzjami, opiniami, uzgodnieniami - dla przyłącza do długości 30 mb *</t>
  </si>
  <si>
    <t>Projekt budowlany (budowlano-wykonawczy) przyłącza gazu wraz z niezbędnymi decyzjami, opiniami, uzgodnieniami - za każdy kolejny mb powyżej 30 mb * w ramach każdego przyłącza</t>
  </si>
  <si>
    <t>Opracowanie projektu budowalnego dla drugiego i każdego kolejnego przyłącza gazowego w ramach jednej dokumentacji - dodatek dotyczy pkt 4</t>
  </si>
  <si>
    <t xml:space="preserve">Aktualizacja mapy do celów projektowych </t>
  </si>
  <si>
    <t>Opracowanie dokumentacji archeologicznej - nadzór archeologiczny</t>
  </si>
  <si>
    <t>do długości 5 mb ***</t>
  </si>
  <si>
    <t>Zakup, dostawa i montaż rury osłonowej (dotyczy metody wykopu otwartego) za 1 mb (dodatek do poz. od 15 do 18)</t>
  </si>
  <si>
    <t>Odtworzenie nawierzchni (dodatek do poz 15-18 przy nawierzchni innej niż nieutwardzona) za 1 mb przyłącza gazu</t>
  </si>
  <si>
    <t>Tłuczeń/żwir itp..</t>
  </si>
  <si>
    <r>
      <t>Dodatek do standardowej szerokości odtworzenia wykraczającej poza szerokość ustaloną w poz. 26 - 29 w m</t>
    </r>
    <r>
      <rPr>
        <vertAlign val="superscript"/>
        <sz val="10"/>
        <rFont val="Arial"/>
        <family val="2"/>
        <charset val="238"/>
      </rPr>
      <t>2</t>
    </r>
  </si>
  <si>
    <t xml:space="preserve">Zakup, dostawa i montaż rury osłonowej dwudzielnej za 1 mb rury (dodatek) </t>
  </si>
  <si>
    <t>Zakup i dostawa materiałów do włączenia w czynny gazociąg średniego i niskiego ciśnienia PE</t>
  </si>
  <si>
    <t>Zakup i dostawa materiałow do włączenia w czynny gazociąg średniego i niskiego ciśnienia stal</t>
  </si>
  <si>
    <t>Prace przygotowawcze pod włączenie w czynny gazociąg</t>
  </si>
  <si>
    <t>Prace włączeniowe gazoniebezpieczne na czynnych gazociągach</t>
  </si>
  <si>
    <t>ZAŁĄCZNIK NR 4 DO UMOWY RAMOWEJ NA WYKONANIE DOKUMENTACJI PROJEKTOWEJ I REALIZACJĘ ROBÓT BUDOWLANYCH PRZYŁĄCZY GAZOWYCH DO 10m3/h
- ROZLICZENIE ZAMÓWIENIA nr …………… z dnia …………., 
złożonego na podstawie Umowy ramowej nr ………… z dnia ………….</t>
  </si>
  <si>
    <t>Zakres zlecony</t>
  </si>
  <si>
    <t>Ilość 
[m lub szt]</t>
  </si>
  <si>
    <t>Wykonawca Zadania:</t>
  </si>
  <si>
    <t>Uzasadnienie zmiany zakresu rzeczowego:</t>
  </si>
  <si>
    <t>Zakres zrealizowany</t>
  </si>
  <si>
    <t>Dokumentacja uproszczona na kopii aktualnej mapy zasadniczej lub mapy jednostkowej przyjętej do państwowego zasobu geodezyjnego i kartograficznego zgodnie z art. 29a ustawy Prawo budowlane przyłącza gazu wraz z niezbędnymi rysunkami, decyzjami, opiniami i uzgodnieniami - dla przyłącza do długości 30 mb</t>
  </si>
  <si>
    <t>Dokumentacja uproszczona na kopii aktualnej mapy zasadniczej lub mapy jednostkowej przyjętej do państwowego zasobu geodezyjnego i kartograficznego zgodnie z art. 29a ustawy Prawo budowlane przyłącza gazu wraz z niezbędnymi rysunkami, decyzjami, opiniami i uzgodnieniami - za każdy kolejny mb powyżej 30 mb w ramach każdego przyłącza</t>
  </si>
  <si>
    <t>Dodatek do szafki gazowej wskazanej w poz. nr 53 za każdy kolejny gazomierz montowany w tej samej szafce</t>
  </si>
  <si>
    <r>
      <t>Montaż reduktora do 10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</t>
    </r>
  </si>
  <si>
    <r>
      <t xml:space="preserve">Potwierdzenie wykonania zmian w zakresie rzeczowym przez przedstawiciela PSG odbierającego 
wykonane roboty/koordynatora Zadania:
                                                                                                                                                                            </t>
    </r>
    <r>
      <rPr>
        <sz val="9"/>
        <rFont val="Arial"/>
        <family val="2"/>
        <charset val="238"/>
      </rPr>
      <t>podpis i data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</si>
</sst>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sz val="11"/>
      <name val="Arial"/>
      <family val="2"/>
      <charset val="238"/>
    </font>
    <font>
      <i/>
      <u/>
      <sz val="10"/>
      <name val="Arial"/>
      <family val="2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05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/>
    </xf>
    <xf numFmtId="0" fontId="1" fillId="0" borderId="11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7" fillId="0" borderId="38" xfId="0" applyFont="1" applyBorder="1" applyAlignment="1">
      <alignment vertical="center"/>
    </xf>
    <xf numFmtId="0" fontId="1" fillId="0" borderId="41" xfId="0" applyFont="1" applyBorder="1" applyAlignment="1">
      <alignment horizontal="center" vertical="center" wrapText="1"/>
    </xf>
    <xf numFmtId="164" fontId="1" fillId="0" borderId="4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0" fontId="7" fillId="0" borderId="45" xfId="0" applyFont="1" applyBorder="1" applyAlignment="1">
      <alignment vertical="center"/>
    </xf>
    <xf numFmtId="164" fontId="1" fillId="0" borderId="27" xfId="0" applyNumberFormat="1" applyFont="1" applyFill="1" applyBorder="1" applyAlignment="1">
      <alignment horizontal="center" vertical="center" wrapText="1"/>
    </xf>
    <xf numFmtId="164" fontId="1" fillId="0" borderId="44" xfId="0" applyNumberFormat="1" applyFont="1" applyFill="1" applyBorder="1" applyAlignment="1">
      <alignment horizontal="center" vertical="center" wrapText="1"/>
    </xf>
    <xf numFmtId="164" fontId="1" fillId="0" borderId="46" xfId="0" applyNumberFormat="1" applyFont="1" applyBorder="1" applyAlignment="1">
      <alignment horizontal="center" vertical="center" wrapText="1"/>
    </xf>
    <xf numFmtId="164" fontId="1" fillId="0" borderId="47" xfId="0" applyNumberFormat="1" applyFont="1" applyBorder="1" applyAlignment="1">
      <alignment horizontal="center" vertical="center" wrapText="1"/>
    </xf>
    <xf numFmtId="164" fontId="1" fillId="0" borderId="47" xfId="0" applyNumberFormat="1" applyFont="1" applyFill="1" applyBorder="1" applyAlignment="1">
      <alignment horizontal="center" vertical="center" wrapText="1"/>
    </xf>
    <xf numFmtId="0" fontId="7" fillId="0" borderId="48" xfId="0" applyFont="1" applyBorder="1" applyAlignment="1">
      <alignment vertical="center"/>
    </xf>
    <xf numFmtId="164" fontId="1" fillId="0" borderId="49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46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2" fillId="0" borderId="25" xfId="0" applyFont="1" applyBorder="1" applyAlignment="1">
      <alignment horizontal="center" vertical="center" wrapText="1"/>
    </xf>
    <xf numFmtId="44" fontId="2" fillId="0" borderId="43" xfId="1" applyFont="1" applyBorder="1" applyAlignment="1" applyProtection="1">
      <alignment horizontal="center" vertical="center" wrapText="1"/>
      <protection locked="0"/>
    </xf>
    <xf numFmtId="0" fontId="2" fillId="0" borderId="34" xfId="0" applyFont="1" applyBorder="1" applyAlignment="1" applyProtection="1">
      <alignment horizontal="center" vertical="center" wrapText="1"/>
      <protection locked="0"/>
    </xf>
    <xf numFmtId="44" fontId="2" fillId="0" borderId="24" xfId="1" applyFont="1" applyBorder="1" applyAlignment="1" applyProtection="1">
      <alignment horizontal="center" vertical="center" wrapText="1"/>
      <protection locked="0"/>
    </xf>
    <xf numFmtId="0" fontId="1" fillId="0" borderId="31" xfId="0" applyFont="1" applyBorder="1" applyAlignment="1">
      <alignment horizontal="center" vertical="center" wrapText="1"/>
    </xf>
    <xf numFmtId="164" fontId="1" fillId="0" borderId="3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164" fontId="1" fillId="0" borderId="22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164" fontId="1" fillId="0" borderId="30" xfId="0" applyNumberFormat="1" applyFont="1" applyBorder="1" applyAlignment="1">
      <alignment horizontal="center" vertical="center"/>
    </xf>
    <xf numFmtId="0" fontId="10" fillId="0" borderId="43" xfId="0" applyFont="1" applyFill="1" applyBorder="1" applyAlignment="1">
      <alignment horizontal="center" vertical="center"/>
    </xf>
    <xf numFmtId="164" fontId="1" fillId="0" borderId="24" xfId="0" applyNumberFormat="1" applyFont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164" fontId="1" fillId="0" borderId="20" xfId="0" applyNumberFormat="1" applyFont="1" applyBorder="1" applyAlignment="1">
      <alignment horizontal="center" vertical="center"/>
    </xf>
    <xf numFmtId="164" fontId="1" fillId="0" borderId="22" xfId="0" applyNumberFormat="1" applyFont="1" applyBorder="1" applyAlignment="1">
      <alignment horizontal="center" vertical="center"/>
    </xf>
    <xf numFmtId="164" fontId="1" fillId="0" borderId="21" xfId="0" applyNumberFormat="1" applyFont="1" applyBorder="1" applyAlignment="1">
      <alignment horizontal="center" vertical="center"/>
    </xf>
    <xf numFmtId="164" fontId="1" fillId="0" borderId="29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4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39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4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0" fillId="0" borderId="34" xfId="0" applyFont="1" applyFill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1" fillId="0" borderId="10" xfId="0" applyFont="1" applyBorder="1" applyAlignment="1">
      <alignment horizontal="left" vertical="top"/>
    </xf>
    <xf numFmtId="0" fontId="1" fillId="0" borderId="13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17" xfId="0" applyFont="1" applyBorder="1" applyAlignment="1">
      <alignment horizontal="left" vertical="top"/>
    </xf>
    <xf numFmtId="0" fontId="1" fillId="0" borderId="14" xfId="0" applyFont="1" applyBorder="1" applyAlignment="1">
      <alignment horizontal="left" vertical="top"/>
    </xf>
    <xf numFmtId="0" fontId="1" fillId="0" borderId="15" xfId="0" applyFont="1" applyBorder="1" applyAlignment="1">
      <alignment horizontal="left" vertical="top"/>
    </xf>
    <xf numFmtId="0" fontId="1" fillId="0" borderId="16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 wrapText="1"/>
    </xf>
    <xf numFmtId="0" fontId="8" fillId="0" borderId="18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3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0" fontId="1" fillId="0" borderId="27" xfId="0" applyFont="1" applyBorder="1" applyAlignment="1">
      <alignment horizontal="left" vertical="center" wrapText="1"/>
    </xf>
    <xf numFmtId="0" fontId="1" fillId="0" borderId="36" xfId="0" applyFont="1" applyBorder="1" applyAlignment="1">
      <alignment horizontal="left" vertical="center" wrapText="1"/>
    </xf>
    <xf numFmtId="0" fontId="1" fillId="0" borderId="35" xfId="0" applyFont="1" applyBorder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colors>
    <mruColors>
      <color rgb="FFFF7A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N76"/>
  <sheetViews>
    <sheetView tabSelected="1" zoomScale="90" zoomScaleNormal="90" zoomScaleSheetLayoutView="100" workbookViewId="0">
      <selection activeCell="P42" sqref="P42"/>
    </sheetView>
  </sheetViews>
  <sheetFormatPr defaultColWidth="9.140625" defaultRowHeight="12.75" x14ac:dyDescent="0.25"/>
  <cols>
    <col min="1" max="1" width="3.5703125" style="28" customWidth="1"/>
    <col min="2" max="2" width="5" style="28" customWidth="1"/>
    <col min="3" max="3" width="31.7109375" style="28" customWidth="1"/>
    <col min="4" max="4" width="22.42578125" style="28" customWidth="1"/>
    <col min="5" max="5" width="34.5703125" style="28" customWidth="1"/>
    <col min="6" max="6" width="8.7109375" style="7" customWidth="1"/>
    <col min="7" max="8" width="15.7109375" style="7" customWidth="1"/>
    <col min="9" max="9" width="15.7109375" style="28" customWidth="1"/>
    <col min="10" max="10" width="15.7109375" style="7" customWidth="1"/>
    <col min="11" max="11" width="15.7109375" style="28" customWidth="1"/>
    <col min="12" max="16384" width="9.140625" style="28"/>
  </cols>
  <sheetData>
    <row r="2" spans="2:14" s="32" customFormat="1" ht="63" customHeight="1" thickBot="1" x14ac:dyDescent="0.3">
      <c r="B2" s="83" t="s">
        <v>67</v>
      </c>
      <c r="C2" s="84"/>
      <c r="D2" s="84"/>
      <c r="E2" s="84"/>
      <c r="F2" s="84"/>
      <c r="G2" s="9"/>
      <c r="H2" s="9"/>
      <c r="J2" s="9"/>
    </row>
    <row r="3" spans="2:14" ht="13.5" customHeight="1" thickBot="1" x14ac:dyDescent="0.3">
      <c r="H3" s="95" t="s">
        <v>68</v>
      </c>
      <c r="I3" s="96"/>
      <c r="J3" s="97" t="s">
        <v>72</v>
      </c>
      <c r="K3" s="98"/>
    </row>
    <row r="4" spans="2:14" ht="64.5" thickBot="1" x14ac:dyDescent="0.3">
      <c r="B4" s="33" t="s">
        <v>0</v>
      </c>
      <c r="C4" s="74" t="s">
        <v>1</v>
      </c>
      <c r="D4" s="75"/>
      <c r="E4" s="75"/>
      <c r="F4" s="10" t="s">
        <v>43</v>
      </c>
      <c r="G4" s="34" t="s">
        <v>44</v>
      </c>
      <c r="H4" s="35" t="s">
        <v>69</v>
      </c>
      <c r="I4" s="36" t="s">
        <v>45</v>
      </c>
      <c r="J4" s="35" t="s">
        <v>69</v>
      </c>
      <c r="K4" s="36" t="s">
        <v>45</v>
      </c>
    </row>
    <row r="5" spans="2:14" ht="15.75" customHeight="1" thickBot="1" x14ac:dyDescent="0.3">
      <c r="B5" s="99" t="s">
        <v>2</v>
      </c>
      <c r="C5" s="100"/>
      <c r="D5" s="100"/>
      <c r="E5" s="100"/>
      <c r="F5" s="100"/>
      <c r="G5" s="100"/>
      <c r="H5" s="100"/>
      <c r="I5" s="100"/>
      <c r="J5" s="100"/>
      <c r="K5" s="101"/>
    </row>
    <row r="6" spans="2:14" ht="49.5" customHeight="1" x14ac:dyDescent="0.25">
      <c r="B6" s="37">
        <v>1</v>
      </c>
      <c r="C6" s="60" t="s">
        <v>73</v>
      </c>
      <c r="D6" s="60"/>
      <c r="E6" s="60"/>
      <c r="F6" s="11" t="s">
        <v>30</v>
      </c>
      <c r="G6" s="17"/>
      <c r="H6" s="23"/>
      <c r="I6" s="38">
        <f>G6*H6</f>
        <v>0</v>
      </c>
      <c r="J6" s="23"/>
      <c r="K6" s="38">
        <f>G6*J6</f>
        <v>0</v>
      </c>
    </row>
    <row r="7" spans="2:14" ht="51" customHeight="1" x14ac:dyDescent="0.25">
      <c r="B7" s="39">
        <v>2</v>
      </c>
      <c r="C7" s="65" t="s">
        <v>74</v>
      </c>
      <c r="D7" s="66"/>
      <c r="E7" s="67"/>
      <c r="F7" s="1" t="s">
        <v>31</v>
      </c>
      <c r="G7" s="18"/>
      <c r="H7" s="24"/>
      <c r="I7" s="40">
        <f t="shared" ref="I7:I15" si="0">G7*H7</f>
        <v>0</v>
      </c>
      <c r="J7" s="24"/>
      <c r="K7" s="40">
        <f t="shared" ref="K7:K15" si="1">G7*J7</f>
        <v>0</v>
      </c>
    </row>
    <row r="8" spans="2:14" s="41" customFormat="1" ht="36.950000000000003" customHeight="1" x14ac:dyDescent="0.25">
      <c r="B8" s="39">
        <v>3</v>
      </c>
      <c r="C8" s="61" t="s">
        <v>51</v>
      </c>
      <c r="D8" s="62"/>
      <c r="E8" s="63"/>
      <c r="F8" s="1" t="s">
        <v>30</v>
      </c>
      <c r="G8" s="19"/>
      <c r="H8" s="25"/>
      <c r="I8" s="40">
        <f t="shared" si="0"/>
        <v>0</v>
      </c>
      <c r="J8" s="25"/>
      <c r="K8" s="40">
        <f t="shared" si="1"/>
        <v>0</v>
      </c>
    </row>
    <row r="9" spans="2:14" s="41" customFormat="1" ht="36.950000000000003" customHeight="1" x14ac:dyDescent="0.25">
      <c r="B9" s="39">
        <v>4</v>
      </c>
      <c r="C9" s="64" t="s">
        <v>52</v>
      </c>
      <c r="D9" s="64"/>
      <c r="E9" s="64"/>
      <c r="F9" s="2" t="s">
        <v>30</v>
      </c>
      <c r="G9" s="19"/>
      <c r="H9" s="25"/>
      <c r="I9" s="40">
        <f t="shared" si="0"/>
        <v>0</v>
      </c>
      <c r="J9" s="25"/>
      <c r="K9" s="40">
        <f t="shared" si="1"/>
        <v>0</v>
      </c>
      <c r="N9" s="41" t="s">
        <v>50</v>
      </c>
    </row>
    <row r="10" spans="2:14" ht="28.5" customHeight="1" x14ac:dyDescent="0.25">
      <c r="B10" s="39">
        <v>5</v>
      </c>
      <c r="C10" s="64" t="s">
        <v>53</v>
      </c>
      <c r="D10" s="64"/>
      <c r="E10" s="64"/>
      <c r="F10" s="2" t="s">
        <v>31</v>
      </c>
      <c r="G10" s="19"/>
      <c r="H10" s="25"/>
      <c r="I10" s="40">
        <f t="shared" si="0"/>
        <v>0</v>
      </c>
      <c r="J10" s="25"/>
      <c r="K10" s="40">
        <f t="shared" si="1"/>
        <v>0</v>
      </c>
    </row>
    <row r="11" spans="2:14" ht="27.75" customHeight="1" x14ac:dyDescent="0.25">
      <c r="B11" s="39">
        <v>6</v>
      </c>
      <c r="C11" s="61" t="s">
        <v>54</v>
      </c>
      <c r="D11" s="62"/>
      <c r="E11" s="63"/>
      <c r="F11" s="2" t="s">
        <v>30</v>
      </c>
      <c r="G11" s="19"/>
      <c r="H11" s="25"/>
      <c r="I11" s="40">
        <f t="shared" si="0"/>
        <v>0</v>
      </c>
      <c r="J11" s="25"/>
      <c r="K11" s="40">
        <f t="shared" si="1"/>
        <v>0</v>
      </c>
    </row>
    <row r="12" spans="2:14" ht="15" customHeight="1" x14ac:dyDescent="0.25">
      <c r="B12" s="42">
        <v>7</v>
      </c>
      <c r="C12" s="65" t="s">
        <v>26</v>
      </c>
      <c r="D12" s="66"/>
      <c r="E12" s="67"/>
      <c r="F12" s="2" t="s">
        <v>30</v>
      </c>
      <c r="G12" s="19"/>
      <c r="H12" s="25"/>
      <c r="I12" s="40">
        <f t="shared" si="0"/>
        <v>0</v>
      </c>
      <c r="J12" s="25"/>
      <c r="K12" s="40">
        <f t="shared" si="1"/>
        <v>0</v>
      </c>
    </row>
    <row r="13" spans="2:14" ht="15" customHeight="1" x14ac:dyDescent="0.25">
      <c r="B13" s="42">
        <v>8</v>
      </c>
      <c r="C13" s="61" t="s">
        <v>55</v>
      </c>
      <c r="D13" s="62"/>
      <c r="E13" s="63"/>
      <c r="F13" s="2" t="s">
        <v>30</v>
      </c>
      <c r="G13" s="19"/>
      <c r="H13" s="25"/>
      <c r="I13" s="40">
        <f t="shared" si="0"/>
        <v>0</v>
      </c>
      <c r="J13" s="25"/>
      <c r="K13" s="40">
        <f t="shared" si="1"/>
        <v>0</v>
      </c>
    </row>
    <row r="14" spans="2:14" ht="15" customHeight="1" x14ac:dyDescent="0.25">
      <c r="B14" s="42">
        <v>9</v>
      </c>
      <c r="C14" s="52" t="s">
        <v>3</v>
      </c>
      <c r="D14" s="77"/>
      <c r="E14" s="53"/>
      <c r="F14" s="2" t="s">
        <v>30</v>
      </c>
      <c r="G14" s="19"/>
      <c r="H14" s="25"/>
      <c r="I14" s="40">
        <f t="shared" si="0"/>
        <v>0</v>
      </c>
      <c r="J14" s="25"/>
      <c r="K14" s="40">
        <f t="shared" si="1"/>
        <v>0</v>
      </c>
    </row>
    <row r="15" spans="2:14" ht="15" customHeight="1" x14ac:dyDescent="0.25">
      <c r="B15" s="42">
        <v>10</v>
      </c>
      <c r="C15" s="65" t="s">
        <v>4</v>
      </c>
      <c r="D15" s="66"/>
      <c r="E15" s="67"/>
      <c r="F15" s="2" t="s">
        <v>30</v>
      </c>
      <c r="G15" s="19"/>
      <c r="H15" s="25"/>
      <c r="I15" s="40">
        <f t="shared" si="0"/>
        <v>0</v>
      </c>
      <c r="J15" s="25"/>
      <c r="K15" s="40">
        <f t="shared" si="1"/>
        <v>0</v>
      </c>
    </row>
    <row r="16" spans="2:14" ht="15" customHeight="1" x14ac:dyDescent="0.25">
      <c r="B16" s="42">
        <v>11</v>
      </c>
      <c r="C16" s="65" t="s">
        <v>11</v>
      </c>
      <c r="D16" s="66"/>
      <c r="E16" s="67"/>
      <c r="F16" s="2" t="s">
        <v>30</v>
      </c>
      <c r="G16" s="20"/>
      <c r="H16" s="26"/>
      <c r="I16" s="15"/>
      <c r="J16" s="26"/>
      <c r="K16" s="15"/>
    </row>
    <row r="17" spans="2:11" ht="15" customHeight="1" x14ac:dyDescent="0.25">
      <c r="B17" s="42">
        <v>12</v>
      </c>
      <c r="C17" s="65" t="s">
        <v>56</v>
      </c>
      <c r="D17" s="66"/>
      <c r="E17" s="67"/>
      <c r="F17" s="2" t="s">
        <v>30</v>
      </c>
      <c r="G17" s="20"/>
      <c r="H17" s="26"/>
      <c r="I17" s="15"/>
      <c r="J17" s="26"/>
      <c r="K17" s="15"/>
    </row>
    <row r="18" spans="2:11" ht="15" customHeight="1" x14ac:dyDescent="0.25">
      <c r="B18" s="42">
        <v>13</v>
      </c>
      <c r="C18" s="65" t="s">
        <v>12</v>
      </c>
      <c r="D18" s="66"/>
      <c r="E18" s="67"/>
      <c r="F18" s="2" t="s">
        <v>30</v>
      </c>
      <c r="G18" s="20"/>
      <c r="H18" s="26"/>
      <c r="I18" s="15"/>
      <c r="J18" s="26"/>
      <c r="K18" s="15"/>
    </row>
    <row r="19" spans="2:11" ht="15" customHeight="1" thickBot="1" x14ac:dyDescent="0.3">
      <c r="B19" s="43">
        <v>14</v>
      </c>
      <c r="C19" s="68" t="s">
        <v>27</v>
      </c>
      <c r="D19" s="69"/>
      <c r="E19" s="70"/>
      <c r="F19" s="16" t="s">
        <v>30</v>
      </c>
      <c r="G19" s="20"/>
      <c r="H19" s="26"/>
      <c r="I19" s="15"/>
      <c r="J19" s="26"/>
      <c r="K19" s="15"/>
    </row>
    <row r="20" spans="2:11" ht="36" customHeight="1" thickBot="1" x14ac:dyDescent="0.3">
      <c r="B20" s="81" t="s">
        <v>46</v>
      </c>
      <c r="C20" s="82"/>
      <c r="D20" s="82"/>
      <c r="E20" s="82"/>
      <c r="F20" s="82"/>
      <c r="G20" s="82"/>
      <c r="H20" s="45"/>
      <c r="I20" s="46">
        <f>SUM(I6:I19)</f>
        <v>0</v>
      </c>
      <c r="J20" s="45"/>
      <c r="K20" s="46">
        <f>SUM(K6:K19)</f>
        <v>0</v>
      </c>
    </row>
    <row r="21" spans="2:11" ht="15.75" customHeight="1" thickBot="1" x14ac:dyDescent="0.3">
      <c r="B21" s="99" t="s">
        <v>32</v>
      </c>
      <c r="C21" s="100"/>
      <c r="D21" s="100"/>
      <c r="E21" s="100"/>
      <c r="F21" s="100"/>
      <c r="G21" s="100"/>
      <c r="H21" s="100"/>
      <c r="I21" s="100"/>
      <c r="J21" s="100"/>
      <c r="K21" s="100"/>
    </row>
    <row r="22" spans="2:11" ht="15" customHeight="1" x14ac:dyDescent="0.25">
      <c r="B22" s="47">
        <v>15</v>
      </c>
      <c r="C22" s="58" t="s">
        <v>14</v>
      </c>
      <c r="D22" s="58" t="s">
        <v>57</v>
      </c>
      <c r="E22" s="11" t="s">
        <v>5</v>
      </c>
      <c r="F22" s="11" t="s">
        <v>30</v>
      </c>
      <c r="G22" s="22"/>
      <c r="H22" s="30"/>
      <c r="I22" s="38">
        <f t="shared" ref="I22:I60" si="2">G22*H22</f>
        <v>0</v>
      </c>
      <c r="J22" s="22"/>
      <c r="K22" s="38">
        <f t="shared" ref="K22:K60" si="3">G22*J22</f>
        <v>0</v>
      </c>
    </row>
    <row r="23" spans="2:11" ht="15" customHeight="1" x14ac:dyDescent="0.25">
      <c r="B23" s="42">
        <v>16</v>
      </c>
      <c r="C23" s="80"/>
      <c r="D23" s="59"/>
      <c r="E23" s="2" t="s">
        <v>6</v>
      </c>
      <c r="F23" s="2" t="s">
        <v>30</v>
      </c>
      <c r="G23" s="19"/>
      <c r="H23" s="25"/>
      <c r="I23" s="40">
        <f t="shared" si="2"/>
        <v>0</v>
      </c>
      <c r="J23" s="19"/>
      <c r="K23" s="40">
        <f t="shared" si="3"/>
        <v>0</v>
      </c>
    </row>
    <row r="24" spans="2:11" ht="20.25" customHeight="1" x14ac:dyDescent="0.25">
      <c r="B24" s="42">
        <v>17</v>
      </c>
      <c r="C24" s="80"/>
      <c r="D24" s="76" t="s">
        <v>33</v>
      </c>
      <c r="E24" s="2" t="s">
        <v>5</v>
      </c>
      <c r="F24" s="2" t="s">
        <v>31</v>
      </c>
      <c r="G24" s="19"/>
      <c r="H24" s="25"/>
      <c r="I24" s="40">
        <f t="shared" si="2"/>
        <v>0</v>
      </c>
      <c r="J24" s="19"/>
      <c r="K24" s="40">
        <f t="shared" si="3"/>
        <v>0</v>
      </c>
    </row>
    <row r="25" spans="2:11" ht="20.25" customHeight="1" x14ac:dyDescent="0.25">
      <c r="B25" s="42">
        <v>18</v>
      </c>
      <c r="C25" s="59"/>
      <c r="D25" s="59"/>
      <c r="E25" s="2" t="s">
        <v>6</v>
      </c>
      <c r="F25" s="2" t="s">
        <v>31</v>
      </c>
      <c r="G25" s="19"/>
      <c r="H25" s="25"/>
      <c r="I25" s="40">
        <f t="shared" si="2"/>
        <v>0</v>
      </c>
      <c r="J25" s="19"/>
      <c r="K25" s="40">
        <f t="shared" si="3"/>
        <v>0</v>
      </c>
    </row>
    <row r="26" spans="2:11" ht="15" customHeight="1" x14ac:dyDescent="0.25">
      <c r="B26" s="42">
        <v>19</v>
      </c>
      <c r="C26" s="52" t="s">
        <v>13</v>
      </c>
      <c r="D26" s="76" t="s">
        <v>57</v>
      </c>
      <c r="E26" s="2" t="s">
        <v>5</v>
      </c>
      <c r="F26" s="2" t="s">
        <v>30</v>
      </c>
      <c r="G26" s="19"/>
      <c r="H26" s="25"/>
      <c r="I26" s="40">
        <f t="shared" si="2"/>
        <v>0</v>
      </c>
      <c r="J26" s="19"/>
      <c r="K26" s="40">
        <f t="shared" si="3"/>
        <v>0</v>
      </c>
    </row>
    <row r="27" spans="2:11" ht="15" customHeight="1" x14ac:dyDescent="0.25">
      <c r="B27" s="42">
        <v>20</v>
      </c>
      <c r="C27" s="54"/>
      <c r="D27" s="59"/>
      <c r="E27" s="2" t="s">
        <v>6</v>
      </c>
      <c r="F27" s="2" t="s">
        <v>30</v>
      </c>
      <c r="G27" s="19"/>
      <c r="H27" s="25"/>
      <c r="I27" s="40">
        <f t="shared" si="2"/>
        <v>0</v>
      </c>
      <c r="J27" s="19"/>
      <c r="K27" s="40">
        <f t="shared" si="3"/>
        <v>0</v>
      </c>
    </row>
    <row r="28" spans="2:11" ht="19.5" customHeight="1" x14ac:dyDescent="0.25">
      <c r="B28" s="42">
        <v>21</v>
      </c>
      <c r="C28" s="54"/>
      <c r="D28" s="76" t="s">
        <v>33</v>
      </c>
      <c r="E28" s="2" t="s">
        <v>5</v>
      </c>
      <c r="F28" s="2" t="s">
        <v>31</v>
      </c>
      <c r="G28" s="19"/>
      <c r="H28" s="25"/>
      <c r="I28" s="40">
        <f t="shared" si="2"/>
        <v>0</v>
      </c>
      <c r="J28" s="19"/>
      <c r="K28" s="40">
        <f t="shared" si="3"/>
        <v>0</v>
      </c>
    </row>
    <row r="29" spans="2:11" ht="19.5" customHeight="1" x14ac:dyDescent="0.25">
      <c r="B29" s="42">
        <v>22</v>
      </c>
      <c r="C29" s="54"/>
      <c r="D29" s="59"/>
      <c r="E29" s="2" t="s">
        <v>6</v>
      </c>
      <c r="F29" s="2" t="s">
        <v>31</v>
      </c>
      <c r="G29" s="19"/>
      <c r="H29" s="25"/>
      <c r="I29" s="40">
        <f t="shared" si="2"/>
        <v>0</v>
      </c>
      <c r="J29" s="19"/>
      <c r="K29" s="40">
        <f t="shared" si="3"/>
        <v>0</v>
      </c>
    </row>
    <row r="30" spans="2:11" ht="15" customHeight="1" x14ac:dyDescent="0.25">
      <c r="B30" s="42">
        <v>23</v>
      </c>
      <c r="C30" s="54"/>
      <c r="D30" s="52" t="s">
        <v>25</v>
      </c>
      <c r="E30" s="53"/>
      <c r="F30" s="14" t="s">
        <v>30</v>
      </c>
      <c r="G30" s="20"/>
      <c r="H30" s="26"/>
      <c r="I30" s="15"/>
      <c r="J30" s="26"/>
      <c r="K30" s="15"/>
    </row>
    <row r="31" spans="2:11" ht="15" customHeight="1" x14ac:dyDescent="0.25">
      <c r="B31" s="42">
        <v>24</v>
      </c>
      <c r="C31" s="52" t="s">
        <v>58</v>
      </c>
      <c r="D31" s="77"/>
      <c r="E31" s="3" t="s">
        <v>7</v>
      </c>
      <c r="F31" s="4" t="s">
        <v>31</v>
      </c>
      <c r="G31" s="19"/>
      <c r="H31" s="25"/>
      <c r="I31" s="40">
        <f t="shared" si="2"/>
        <v>0</v>
      </c>
      <c r="J31" s="19"/>
      <c r="K31" s="40">
        <f t="shared" si="3"/>
        <v>0</v>
      </c>
    </row>
    <row r="32" spans="2:11" ht="15" customHeight="1" x14ac:dyDescent="0.25">
      <c r="B32" s="42">
        <v>25</v>
      </c>
      <c r="C32" s="56"/>
      <c r="D32" s="79"/>
      <c r="E32" s="3" t="s">
        <v>8</v>
      </c>
      <c r="F32" s="4" t="s">
        <v>31</v>
      </c>
      <c r="G32" s="19"/>
      <c r="H32" s="25"/>
      <c r="I32" s="40">
        <f t="shared" si="2"/>
        <v>0</v>
      </c>
      <c r="J32" s="19"/>
      <c r="K32" s="40">
        <f t="shared" si="3"/>
        <v>0</v>
      </c>
    </row>
    <row r="33" spans="2:11" ht="24.75" customHeight="1" x14ac:dyDescent="0.25">
      <c r="B33" s="42">
        <v>26</v>
      </c>
      <c r="C33" s="52" t="s">
        <v>59</v>
      </c>
      <c r="D33" s="53"/>
      <c r="E33" s="31" t="s">
        <v>29</v>
      </c>
      <c r="F33" s="2" t="s">
        <v>31</v>
      </c>
      <c r="G33" s="19"/>
      <c r="H33" s="25"/>
      <c r="I33" s="40">
        <f t="shared" si="2"/>
        <v>0</v>
      </c>
      <c r="J33" s="19"/>
      <c r="K33" s="40">
        <f t="shared" si="3"/>
        <v>0</v>
      </c>
    </row>
    <row r="34" spans="2:11" ht="15" customHeight="1" x14ac:dyDescent="0.25">
      <c r="B34" s="42">
        <v>27</v>
      </c>
      <c r="C34" s="54"/>
      <c r="D34" s="55"/>
      <c r="E34" s="31" t="s">
        <v>60</v>
      </c>
      <c r="F34" s="2" t="s">
        <v>31</v>
      </c>
      <c r="G34" s="19"/>
      <c r="H34" s="25"/>
      <c r="I34" s="40">
        <f t="shared" si="2"/>
        <v>0</v>
      </c>
      <c r="J34" s="19"/>
      <c r="K34" s="40">
        <f t="shared" si="3"/>
        <v>0</v>
      </c>
    </row>
    <row r="35" spans="2:11" ht="15" customHeight="1" x14ac:dyDescent="0.25">
      <c r="B35" s="42">
        <v>28</v>
      </c>
      <c r="C35" s="54"/>
      <c r="D35" s="55"/>
      <c r="E35" s="31" t="s">
        <v>17</v>
      </c>
      <c r="F35" s="2" t="s">
        <v>31</v>
      </c>
      <c r="G35" s="19"/>
      <c r="H35" s="25"/>
      <c r="I35" s="40">
        <f t="shared" si="2"/>
        <v>0</v>
      </c>
      <c r="J35" s="19"/>
      <c r="K35" s="40">
        <f t="shared" si="3"/>
        <v>0</v>
      </c>
    </row>
    <row r="36" spans="2:11" ht="15" customHeight="1" x14ac:dyDescent="0.25">
      <c r="B36" s="42">
        <v>29</v>
      </c>
      <c r="C36" s="56"/>
      <c r="D36" s="57"/>
      <c r="E36" s="31" t="s">
        <v>18</v>
      </c>
      <c r="F36" s="2" t="s">
        <v>31</v>
      </c>
      <c r="G36" s="19"/>
      <c r="H36" s="25"/>
      <c r="I36" s="40">
        <f t="shared" si="2"/>
        <v>0</v>
      </c>
      <c r="J36" s="19"/>
      <c r="K36" s="40">
        <f t="shared" si="3"/>
        <v>0</v>
      </c>
    </row>
    <row r="37" spans="2:11" ht="24.75" customHeight="1" x14ac:dyDescent="0.25">
      <c r="B37" s="42">
        <v>30</v>
      </c>
      <c r="C37" s="52" t="s">
        <v>61</v>
      </c>
      <c r="D37" s="53"/>
      <c r="E37" s="31" t="s">
        <v>29</v>
      </c>
      <c r="F37" s="2" t="s">
        <v>41</v>
      </c>
      <c r="G37" s="19"/>
      <c r="H37" s="25"/>
      <c r="I37" s="40">
        <f t="shared" si="2"/>
        <v>0</v>
      </c>
      <c r="J37" s="19"/>
      <c r="K37" s="40">
        <f t="shared" si="3"/>
        <v>0</v>
      </c>
    </row>
    <row r="38" spans="2:11" ht="15" customHeight="1" x14ac:dyDescent="0.25">
      <c r="B38" s="42">
        <v>31</v>
      </c>
      <c r="C38" s="54"/>
      <c r="D38" s="55"/>
      <c r="E38" s="31" t="s">
        <v>60</v>
      </c>
      <c r="F38" s="2" t="s">
        <v>41</v>
      </c>
      <c r="G38" s="19"/>
      <c r="H38" s="25"/>
      <c r="I38" s="40">
        <f t="shared" si="2"/>
        <v>0</v>
      </c>
      <c r="J38" s="19"/>
      <c r="K38" s="40">
        <f t="shared" si="3"/>
        <v>0</v>
      </c>
    </row>
    <row r="39" spans="2:11" ht="15" customHeight="1" x14ac:dyDescent="0.25">
      <c r="B39" s="42">
        <v>32</v>
      </c>
      <c r="C39" s="54"/>
      <c r="D39" s="55"/>
      <c r="E39" s="31" t="s">
        <v>17</v>
      </c>
      <c r="F39" s="2" t="s">
        <v>42</v>
      </c>
      <c r="G39" s="19"/>
      <c r="H39" s="25"/>
      <c r="I39" s="40">
        <f t="shared" si="2"/>
        <v>0</v>
      </c>
      <c r="J39" s="19"/>
      <c r="K39" s="40">
        <f t="shared" si="3"/>
        <v>0</v>
      </c>
    </row>
    <row r="40" spans="2:11" ht="15" customHeight="1" x14ac:dyDescent="0.25">
      <c r="B40" s="42">
        <v>33</v>
      </c>
      <c r="C40" s="56"/>
      <c r="D40" s="57"/>
      <c r="E40" s="31" t="s">
        <v>18</v>
      </c>
      <c r="F40" s="2" t="s">
        <v>42</v>
      </c>
      <c r="G40" s="19"/>
      <c r="H40" s="25"/>
      <c r="I40" s="40">
        <f t="shared" si="2"/>
        <v>0</v>
      </c>
      <c r="J40" s="19"/>
      <c r="K40" s="40">
        <f t="shared" si="3"/>
        <v>0</v>
      </c>
    </row>
    <row r="41" spans="2:11" ht="24.75" customHeight="1" x14ac:dyDescent="0.25">
      <c r="B41" s="42">
        <v>34</v>
      </c>
      <c r="C41" s="52" t="s">
        <v>28</v>
      </c>
      <c r="D41" s="77"/>
      <c r="E41" s="31" t="s">
        <v>20</v>
      </c>
      <c r="F41" s="2" t="s">
        <v>30</v>
      </c>
      <c r="G41" s="19"/>
      <c r="H41" s="25"/>
      <c r="I41" s="40">
        <f t="shared" si="2"/>
        <v>0</v>
      </c>
      <c r="J41" s="19"/>
      <c r="K41" s="40">
        <f t="shared" si="3"/>
        <v>0</v>
      </c>
    </row>
    <row r="42" spans="2:11" ht="15" customHeight="1" x14ac:dyDescent="0.25">
      <c r="B42" s="42">
        <v>35</v>
      </c>
      <c r="C42" s="54"/>
      <c r="D42" s="78"/>
      <c r="E42" s="3" t="s">
        <v>19</v>
      </c>
      <c r="F42" s="4" t="s">
        <v>30</v>
      </c>
      <c r="G42" s="20"/>
      <c r="H42" s="26"/>
      <c r="I42" s="15"/>
      <c r="J42" s="26"/>
      <c r="K42" s="15"/>
    </row>
    <row r="43" spans="2:11" ht="15" customHeight="1" x14ac:dyDescent="0.25">
      <c r="B43" s="42">
        <v>36</v>
      </c>
      <c r="C43" s="65" t="s">
        <v>62</v>
      </c>
      <c r="D43" s="66"/>
      <c r="E43" s="67"/>
      <c r="F43" s="2" t="s">
        <v>31</v>
      </c>
      <c r="G43" s="19"/>
      <c r="H43" s="25"/>
      <c r="I43" s="40">
        <f t="shared" si="2"/>
        <v>0</v>
      </c>
      <c r="J43" s="19"/>
      <c r="K43" s="40">
        <f t="shared" si="3"/>
        <v>0</v>
      </c>
    </row>
    <row r="44" spans="2:11" ht="15" customHeight="1" x14ac:dyDescent="0.25">
      <c r="B44" s="42">
        <v>37</v>
      </c>
      <c r="C44" s="52" t="s">
        <v>63</v>
      </c>
      <c r="D44" s="53"/>
      <c r="E44" s="3" t="s">
        <v>34</v>
      </c>
      <c r="F44" s="4" t="s">
        <v>36</v>
      </c>
      <c r="G44" s="19"/>
      <c r="H44" s="25"/>
      <c r="I44" s="40">
        <f t="shared" si="2"/>
        <v>0</v>
      </c>
      <c r="J44" s="19"/>
      <c r="K44" s="40">
        <f t="shared" si="3"/>
        <v>0</v>
      </c>
    </row>
    <row r="45" spans="2:11" ht="15" customHeight="1" x14ac:dyDescent="0.25">
      <c r="B45" s="42">
        <v>38</v>
      </c>
      <c r="C45" s="54"/>
      <c r="D45" s="55"/>
      <c r="E45" s="3" t="s">
        <v>37</v>
      </c>
      <c r="F45" s="4" t="s">
        <v>36</v>
      </c>
      <c r="G45" s="19"/>
      <c r="H45" s="25"/>
      <c r="I45" s="40">
        <f t="shared" si="2"/>
        <v>0</v>
      </c>
      <c r="J45" s="19"/>
      <c r="K45" s="40">
        <f t="shared" si="3"/>
        <v>0</v>
      </c>
    </row>
    <row r="46" spans="2:11" ht="15" customHeight="1" x14ac:dyDescent="0.25">
      <c r="B46" s="42">
        <v>39</v>
      </c>
      <c r="C46" s="54"/>
      <c r="D46" s="55"/>
      <c r="E46" s="3" t="s">
        <v>38</v>
      </c>
      <c r="F46" s="4" t="s">
        <v>36</v>
      </c>
      <c r="G46" s="19"/>
      <c r="H46" s="25"/>
      <c r="I46" s="40">
        <f t="shared" si="2"/>
        <v>0</v>
      </c>
      <c r="J46" s="19"/>
      <c r="K46" s="40">
        <f t="shared" si="3"/>
        <v>0</v>
      </c>
    </row>
    <row r="47" spans="2:11" ht="15" customHeight="1" x14ac:dyDescent="0.25">
      <c r="B47" s="42">
        <v>40</v>
      </c>
      <c r="C47" s="56"/>
      <c r="D47" s="57"/>
      <c r="E47" s="3" t="s">
        <v>15</v>
      </c>
      <c r="F47" s="4" t="s">
        <v>36</v>
      </c>
      <c r="G47" s="19"/>
      <c r="H47" s="25"/>
      <c r="I47" s="40">
        <f t="shared" si="2"/>
        <v>0</v>
      </c>
      <c r="J47" s="19"/>
      <c r="K47" s="40">
        <f t="shared" si="3"/>
        <v>0</v>
      </c>
    </row>
    <row r="48" spans="2:11" ht="15" customHeight="1" x14ac:dyDescent="0.25">
      <c r="B48" s="42">
        <v>41</v>
      </c>
      <c r="C48" s="52" t="s">
        <v>64</v>
      </c>
      <c r="D48" s="53"/>
      <c r="E48" s="12" t="s">
        <v>35</v>
      </c>
      <c r="F48" s="4" t="s">
        <v>36</v>
      </c>
      <c r="G48" s="19"/>
      <c r="H48" s="25"/>
      <c r="I48" s="40">
        <f t="shared" si="2"/>
        <v>0</v>
      </c>
      <c r="J48" s="19"/>
      <c r="K48" s="40">
        <f t="shared" si="3"/>
        <v>0</v>
      </c>
    </row>
    <row r="49" spans="2:11" ht="15" customHeight="1" x14ac:dyDescent="0.25">
      <c r="B49" s="42">
        <v>42</v>
      </c>
      <c r="C49" s="54"/>
      <c r="D49" s="55"/>
      <c r="E49" s="12" t="s">
        <v>39</v>
      </c>
      <c r="F49" s="4" t="s">
        <v>36</v>
      </c>
      <c r="G49" s="19"/>
      <c r="H49" s="25"/>
      <c r="I49" s="40">
        <f t="shared" si="2"/>
        <v>0</v>
      </c>
      <c r="J49" s="19"/>
      <c r="K49" s="40">
        <f t="shared" si="3"/>
        <v>0</v>
      </c>
    </row>
    <row r="50" spans="2:11" ht="15" customHeight="1" x14ac:dyDescent="0.25">
      <c r="B50" s="42">
        <v>43</v>
      </c>
      <c r="C50" s="54"/>
      <c r="D50" s="55"/>
      <c r="E50" s="12" t="s">
        <v>40</v>
      </c>
      <c r="F50" s="4" t="s">
        <v>36</v>
      </c>
      <c r="G50" s="19"/>
      <c r="H50" s="25"/>
      <c r="I50" s="40">
        <f t="shared" si="2"/>
        <v>0</v>
      </c>
      <c r="J50" s="19"/>
      <c r="K50" s="40">
        <f t="shared" si="3"/>
        <v>0</v>
      </c>
    </row>
    <row r="51" spans="2:11" ht="15" customHeight="1" x14ac:dyDescent="0.25">
      <c r="B51" s="42">
        <v>44</v>
      </c>
      <c r="C51" s="56"/>
      <c r="D51" s="57"/>
      <c r="E51" s="12" t="s">
        <v>16</v>
      </c>
      <c r="F51" s="4" t="s">
        <v>36</v>
      </c>
      <c r="G51" s="19"/>
      <c r="H51" s="25"/>
      <c r="I51" s="40">
        <f t="shared" si="2"/>
        <v>0</v>
      </c>
      <c r="J51" s="19"/>
      <c r="K51" s="40">
        <f t="shared" si="3"/>
        <v>0</v>
      </c>
    </row>
    <row r="52" spans="2:11" ht="15" customHeight="1" x14ac:dyDescent="0.25">
      <c r="B52" s="42">
        <v>45</v>
      </c>
      <c r="C52" s="65" t="s">
        <v>65</v>
      </c>
      <c r="D52" s="66"/>
      <c r="E52" s="67"/>
      <c r="F52" s="2" t="s">
        <v>30</v>
      </c>
      <c r="G52" s="19"/>
      <c r="H52" s="25"/>
      <c r="I52" s="40">
        <f t="shared" si="2"/>
        <v>0</v>
      </c>
      <c r="J52" s="19"/>
      <c r="K52" s="40">
        <f t="shared" si="3"/>
        <v>0</v>
      </c>
    </row>
    <row r="53" spans="2:11" ht="15" customHeight="1" x14ac:dyDescent="0.25">
      <c r="B53" s="42">
        <v>46</v>
      </c>
      <c r="C53" s="61" t="s">
        <v>66</v>
      </c>
      <c r="D53" s="62"/>
      <c r="E53" s="63"/>
      <c r="F53" s="5" t="s">
        <v>30</v>
      </c>
      <c r="G53" s="19"/>
      <c r="H53" s="25"/>
      <c r="I53" s="40">
        <f t="shared" si="2"/>
        <v>0</v>
      </c>
      <c r="J53" s="19"/>
      <c r="K53" s="40">
        <f t="shared" si="3"/>
        <v>0</v>
      </c>
    </row>
    <row r="54" spans="2:11" ht="25.5" x14ac:dyDescent="0.25">
      <c r="B54" s="42">
        <v>47</v>
      </c>
      <c r="C54" s="52" t="s">
        <v>23</v>
      </c>
      <c r="D54" s="53"/>
      <c r="E54" s="31" t="s">
        <v>9</v>
      </c>
      <c r="F54" s="2" t="s">
        <v>30</v>
      </c>
      <c r="G54" s="19"/>
      <c r="H54" s="25"/>
      <c r="I54" s="40">
        <f t="shared" si="2"/>
        <v>0</v>
      </c>
      <c r="J54" s="19"/>
      <c r="K54" s="40">
        <f t="shared" si="3"/>
        <v>0</v>
      </c>
    </row>
    <row r="55" spans="2:11" ht="38.25" x14ac:dyDescent="0.25">
      <c r="B55" s="42">
        <v>48</v>
      </c>
      <c r="C55" s="54"/>
      <c r="D55" s="55"/>
      <c r="E55" s="31" t="s">
        <v>10</v>
      </c>
      <c r="F55" s="2" t="s">
        <v>30</v>
      </c>
      <c r="G55" s="19"/>
      <c r="H55" s="25"/>
      <c r="I55" s="40">
        <f t="shared" si="2"/>
        <v>0</v>
      </c>
      <c r="J55" s="19"/>
      <c r="K55" s="40">
        <f t="shared" si="3"/>
        <v>0</v>
      </c>
    </row>
    <row r="56" spans="2:11" ht="38.25" x14ac:dyDescent="0.25">
      <c r="B56" s="42">
        <v>49</v>
      </c>
      <c r="C56" s="54"/>
      <c r="D56" s="55"/>
      <c r="E56" s="31" t="s">
        <v>21</v>
      </c>
      <c r="F56" s="2" t="s">
        <v>30</v>
      </c>
      <c r="G56" s="19"/>
      <c r="H56" s="25"/>
      <c r="I56" s="40">
        <f t="shared" si="2"/>
        <v>0</v>
      </c>
      <c r="J56" s="19"/>
      <c r="K56" s="40">
        <f t="shared" si="3"/>
        <v>0</v>
      </c>
    </row>
    <row r="57" spans="2:11" ht="25.5" x14ac:dyDescent="0.25">
      <c r="B57" s="42">
        <v>50</v>
      </c>
      <c r="C57" s="52" t="s">
        <v>22</v>
      </c>
      <c r="D57" s="53"/>
      <c r="E57" s="31" t="s">
        <v>9</v>
      </c>
      <c r="F57" s="2" t="s">
        <v>30</v>
      </c>
      <c r="G57" s="19"/>
      <c r="H57" s="25"/>
      <c r="I57" s="40">
        <f t="shared" si="2"/>
        <v>0</v>
      </c>
      <c r="J57" s="19"/>
      <c r="K57" s="40">
        <f t="shared" si="3"/>
        <v>0</v>
      </c>
    </row>
    <row r="58" spans="2:11" ht="38.25" x14ac:dyDescent="0.25">
      <c r="B58" s="42">
        <v>51</v>
      </c>
      <c r="C58" s="54"/>
      <c r="D58" s="55"/>
      <c r="E58" s="31" t="s">
        <v>10</v>
      </c>
      <c r="F58" s="2" t="s">
        <v>30</v>
      </c>
      <c r="G58" s="19"/>
      <c r="H58" s="25"/>
      <c r="I58" s="40">
        <f t="shared" si="2"/>
        <v>0</v>
      </c>
      <c r="J58" s="19"/>
      <c r="K58" s="40">
        <f t="shared" si="3"/>
        <v>0</v>
      </c>
    </row>
    <row r="59" spans="2:11" ht="38.25" x14ac:dyDescent="0.25">
      <c r="B59" s="42">
        <v>52</v>
      </c>
      <c r="C59" s="54"/>
      <c r="D59" s="55"/>
      <c r="E59" s="13" t="s">
        <v>21</v>
      </c>
      <c r="F59" s="2" t="s">
        <v>30</v>
      </c>
      <c r="G59" s="19"/>
      <c r="H59" s="25"/>
      <c r="I59" s="40">
        <f t="shared" si="2"/>
        <v>0</v>
      </c>
      <c r="J59" s="19"/>
      <c r="K59" s="40">
        <f t="shared" si="3"/>
        <v>0</v>
      </c>
    </row>
    <row r="60" spans="2:11" x14ac:dyDescent="0.25">
      <c r="B60" s="42">
        <v>53</v>
      </c>
      <c r="C60" s="54"/>
      <c r="D60" s="55"/>
      <c r="E60" s="31" t="s">
        <v>24</v>
      </c>
      <c r="F60" s="2" t="s">
        <v>30</v>
      </c>
      <c r="G60" s="19"/>
      <c r="H60" s="25"/>
      <c r="I60" s="40">
        <f t="shared" si="2"/>
        <v>0</v>
      </c>
      <c r="J60" s="19"/>
      <c r="K60" s="40">
        <f t="shared" si="3"/>
        <v>0</v>
      </c>
    </row>
    <row r="61" spans="2:11" ht="51" x14ac:dyDescent="0.25">
      <c r="B61" s="42">
        <v>54</v>
      </c>
      <c r="C61" s="56"/>
      <c r="D61" s="57"/>
      <c r="E61" s="31" t="s">
        <v>75</v>
      </c>
      <c r="F61" s="2" t="s">
        <v>30</v>
      </c>
      <c r="G61" s="20"/>
      <c r="H61" s="26"/>
      <c r="I61" s="15"/>
      <c r="J61" s="20"/>
      <c r="K61" s="15"/>
    </row>
    <row r="62" spans="2:11" ht="15" customHeight="1" thickBot="1" x14ac:dyDescent="0.3">
      <c r="B62" s="43">
        <v>55</v>
      </c>
      <c r="C62" s="102" t="s">
        <v>76</v>
      </c>
      <c r="D62" s="103"/>
      <c r="E62" s="104"/>
      <c r="F62" s="16" t="s">
        <v>30</v>
      </c>
      <c r="G62" s="21"/>
      <c r="H62" s="27"/>
      <c r="I62" s="44">
        <f>G62*H62</f>
        <v>0</v>
      </c>
      <c r="J62" s="21"/>
      <c r="K62" s="44">
        <f>G62*J62</f>
        <v>0</v>
      </c>
    </row>
    <row r="63" spans="2:11" ht="36" customHeight="1" thickBot="1" x14ac:dyDescent="0.3">
      <c r="B63" s="81" t="s">
        <v>47</v>
      </c>
      <c r="C63" s="82"/>
      <c r="D63" s="82"/>
      <c r="E63" s="82"/>
      <c r="F63" s="82"/>
      <c r="G63" s="82"/>
      <c r="H63" s="45"/>
      <c r="I63" s="46">
        <f>SUM(I22:I62)</f>
        <v>0</v>
      </c>
      <c r="J63" s="45"/>
      <c r="K63" s="46">
        <f>SUM(K22:K62)</f>
        <v>0</v>
      </c>
    </row>
    <row r="64" spans="2:11" ht="15" customHeight="1" x14ac:dyDescent="0.25">
      <c r="B64" s="29"/>
      <c r="C64" s="29"/>
      <c r="D64" s="29"/>
      <c r="E64" s="29"/>
      <c r="F64" s="8"/>
      <c r="G64" s="28"/>
      <c r="H64" s="71" t="s">
        <v>48</v>
      </c>
      <c r="I64" s="48">
        <f>I20+I63</f>
        <v>0</v>
      </c>
      <c r="J64" s="71" t="s">
        <v>48</v>
      </c>
      <c r="K64" s="48">
        <f>K20+K63</f>
        <v>0</v>
      </c>
    </row>
    <row r="65" spans="2:11" ht="15" customHeight="1" x14ac:dyDescent="0.25">
      <c r="B65" s="29"/>
      <c r="C65" s="29"/>
      <c r="D65" s="29"/>
      <c r="E65" s="29"/>
      <c r="F65" s="8"/>
      <c r="G65" s="28"/>
      <c r="H65" s="72"/>
      <c r="I65" s="49"/>
      <c r="J65" s="72"/>
      <c r="K65" s="49"/>
    </row>
    <row r="66" spans="2:11" ht="15" customHeight="1" x14ac:dyDescent="0.2">
      <c r="C66" s="85" t="s">
        <v>70</v>
      </c>
      <c r="D66" s="87"/>
      <c r="E66" s="6"/>
      <c r="G66" s="28"/>
      <c r="H66" s="72" t="s">
        <v>49</v>
      </c>
      <c r="I66" s="50">
        <f>I64*1.23</f>
        <v>0</v>
      </c>
      <c r="J66" s="72" t="s">
        <v>49</v>
      </c>
      <c r="K66" s="50">
        <f>K64*1.23</f>
        <v>0</v>
      </c>
    </row>
    <row r="67" spans="2:11" ht="15" customHeight="1" thickBot="1" x14ac:dyDescent="0.25">
      <c r="C67" s="88"/>
      <c r="D67" s="90"/>
      <c r="E67" s="6"/>
      <c r="G67" s="28"/>
      <c r="H67" s="73"/>
      <c r="I67" s="51"/>
      <c r="J67" s="73"/>
      <c r="K67" s="51"/>
    </row>
    <row r="68" spans="2:11" x14ac:dyDescent="0.25">
      <c r="C68" s="85" t="s">
        <v>71</v>
      </c>
      <c r="D68" s="86"/>
      <c r="E68" s="86"/>
      <c r="F68" s="87"/>
    </row>
    <row r="69" spans="2:11" x14ac:dyDescent="0.25">
      <c r="C69" s="88"/>
      <c r="D69" s="89"/>
      <c r="E69" s="89"/>
      <c r="F69" s="90"/>
    </row>
    <row r="70" spans="2:11" x14ac:dyDescent="0.25">
      <c r="C70" s="88"/>
      <c r="D70" s="89"/>
      <c r="E70" s="89"/>
      <c r="F70" s="90"/>
    </row>
    <row r="71" spans="2:11" x14ac:dyDescent="0.25">
      <c r="C71" s="88"/>
      <c r="D71" s="89"/>
      <c r="E71" s="89"/>
      <c r="F71" s="90"/>
    </row>
    <row r="72" spans="2:11" x14ac:dyDescent="0.25">
      <c r="C72" s="91"/>
      <c r="D72" s="92"/>
      <c r="E72" s="92"/>
      <c r="F72" s="93"/>
    </row>
    <row r="73" spans="2:11" x14ac:dyDescent="0.25">
      <c r="C73" s="94" t="s">
        <v>77</v>
      </c>
      <c r="D73" s="86"/>
      <c r="E73" s="86"/>
      <c r="F73" s="87"/>
    </row>
    <row r="74" spans="2:11" x14ac:dyDescent="0.25">
      <c r="C74" s="88"/>
      <c r="D74" s="89"/>
      <c r="E74" s="89"/>
      <c r="F74" s="90"/>
    </row>
    <row r="75" spans="2:11" x14ac:dyDescent="0.25">
      <c r="C75" s="88"/>
      <c r="D75" s="89"/>
      <c r="E75" s="89"/>
      <c r="F75" s="90"/>
    </row>
    <row r="76" spans="2:11" x14ac:dyDescent="0.25">
      <c r="C76" s="91"/>
      <c r="D76" s="92"/>
      <c r="E76" s="92"/>
      <c r="F76" s="93"/>
    </row>
  </sheetData>
  <mergeCells count="52">
    <mergeCell ref="C68:F72"/>
    <mergeCell ref="C73:F76"/>
    <mergeCell ref="H3:I3"/>
    <mergeCell ref="J3:K3"/>
    <mergeCell ref="K64:K65"/>
    <mergeCell ref="K66:K67"/>
    <mergeCell ref="B5:K5"/>
    <mergeCell ref="B21:K21"/>
    <mergeCell ref="J64:J65"/>
    <mergeCell ref="J66:J67"/>
    <mergeCell ref="C66:D67"/>
    <mergeCell ref="C62:E62"/>
    <mergeCell ref="C13:E13"/>
    <mergeCell ref="C14:E14"/>
    <mergeCell ref="C15:E15"/>
    <mergeCell ref="C16:E16"/>
    <mergeCell ref="B2:F2"/>
    <mergeCell ref="C17:E17"/>
    <mergeCell ref="B20:G20"/>
    <mergeCell ref="C44:D47"/>
    <mergeCell ref="C43:E43"/>
    <mergeCell ref="H66:H67"/>
    <mergeCell ref="C4:E4"/>
    <mergeCell ref="C48:D51"/>
    <mergeCell ref="D24:D25"/>
    <mergeCell ref="D26:D27"/>
    <mergeCell ref="D28:D29"/>
    <mergeCell ref="C33:D36"/>
    <mergeCell ref="C41:D42"/>
    <mergeCell ref="C31:D32"/>
    <mergeCell ref="C22:C25"/>
    <mergeCell ref="C53:E53"/>
    <mergeCell ref="C54:D56"/>
    <mergeCell ref="C57:D61"/>
    <mergeCell ref="B63:G63"/>
    <mergeCell ref="C52:E52"/>
    <mergeCell ref="I64:I65"/>
    <mergeCell ref="I66:I67"/>
    <mergeCell ref="C37:D40"/>
    <mergeCell ref="D22:D23"/>
    <mergeCell ref="C6:E6"/>
    <mergeCell ref="C8:E8"/>
    <mergeCell ref="C10:E10"/>
    <mergeCell ref="C12:E12"/>
    <mergeCell ref="C18:E18"/>
    <mergeCell ref="C7:E7"/>
    <mergeCell ref="C9:E9"/>
    <mergeCell ref="C19:E19"/>
    <mergeCell ref="C11:E11"/>
    <mergeCell ref="C26:C30"/>
    <mergeCell ref="D30:E30"/>
    <mergeCell ref="H64:H65"/>
  </mergeCells>
  <pageMargins left="0.70866141732283472" right="0.70866141732283472" top="0.74803149606299213" bottom="0.74803149606299213" header="0.31496062992125984" footer="0.31496062992125984"/>
  <pageSetup paperSize="9" scale="5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Polska Spółka Gazownictwa sp. z 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Kałkowski Szymon</dc:creator>
  <cp:lastModifiedBy>Zielińska Anna</cp:lastModifiedBy>
  <cp:lastPrinted>2021-06-17T07:37:36Z</cp:lastPrinted>
  <dcterms:created xsi:type="dcterms:W3CDTF">2018-09-07T06:14:12Z</dcterms:created>
  <dcterms:modified xsi:type="dcterms:W3CDTF">2023-05-11T12:04:19Z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73bfdf7-b3d6-42a7-9f35-f649f45df770_Enabled">
    <vt:lpwstr>true</vt:lpwstr>
  </property>
  <property fmtid="{D5CDD505-2E9C-101B-9397-08002B2CF9AE}" pid="3" name="MSIP_Label_873bfdf7-b3d6-42a7-9f35-f649f45df770_SetDate">
    <vt:lpwstr>2021-03-18T10:56:54Z</vt:lpwstr>
  </property>
  <property fmtid="{D5CDD505-2E9C-101B-9397-08002B2CF9AE}" pid="4" name="MSIP_Label_873bfdf7-b3d6-42a7-9f35-f649f45df770_Method">
    <vt:lpwstr>Standard</vt:lpwstr>
  </property>
  <property fmtid="{D5CDD505-2E9C-101B-9397-08002B2CF9AE}" pid="5" name="MSIP_Label_873bfdf7-b3d6-42a7-9f35-f649f45df770_Name">
    <vt:lpwstr>873bfdf7-b3d6-42a7-9f35-f649f45df770</vt:lpwstr>
  </property>
  <property fmtid="{D5CDD505-2E9C-101B-9397-08002B2CF9AE}" pid="6" name="MSIP_Label_873bfdf7-b3d6-42a7-9f35-f649f45df770_SiteId">
    <vt:lpwstr>ef14d27b-bd2c-4b20-81f6-f50d7f33c306</vt:lpwstr>
  </property>
  <property fmtid="{D5CDD505-2E9C-101B-9397-08002B2CF9AE}" pid="7" name="MSIP_Label_873bfdf7-b3d6-42a7-9f35-f649f45df770_ActionId">
    <vt:lpwstr>674185e5-8184-48fd-ac74-105b2c6a501a</vt:lpwstr>
  </property>
  <property fmtid="{D5CDD505-2E9C-101B-9397-08002B2CF9AE}" pid="8" name="MSIP_Label_873bfdf7-b3d6-42a7-9f35-f649f45df770_ContentBits">
    <vt:lpwstr>0</vt:lpwstr>
  </property>
</Properties>
</file>