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rnowak\AppData\Local\Microsoft\Windows\INetCache\Content.Outlook\AGG2KC9W\"/>
    </mc:Choice>
  </mc:AlternateContent>
  <bookViews>
    <workbookView xWindow="0" yWindow="0" windowWidth="28800" windowHeight="11400"/>
  </bookViews>
  <sheets>
    <sheet name="Arkusz2" sheetId="2" r:id="rId1"/>
  </sheets>
  <calcPr calcId="162913"/>
</workbook>
</file>

<file path=xl/calcChain.xml><?xml version="1.0" encoding="utf-8"?>
<calcChain xmlns="http://schemas.openxmlformats.org/spreadsheetml/2006/main">
  <c r="J38" i="2" l="1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5" i="2"/>
  <c r="J39" i="2" l="1"/>
  <c r="J41" i="2" s="1"/>
</calcChain>
</file>

<file path=xl/sharedStrings.xml><?xml version="1.0" encoding="utf-8"?>
<sst xmlns="http://schemas.openxmlformats.org/spreadsheetml/2006/main" count="122" uniqueCount="58">
  <si>
    <t>Formularz cenowy</t>
  </si>
  <si>
    <t xml:space="preserve">" Dostawa olejów przemysłowych na potrzeby Oddziału PGNiG w Sanoku Orlen SA"   </t>
  </si>
  <si>
    <t>L.p.</t>
  </si>
  <si>
    <t>nazwa produktu</t>
  </si>
  <si>
    <t>wymagana wielkość opakowania
 (od  - do)</t>
  </si>
  <si>
    <t>ilość sztuk *</t>
  </si>
  <si>
    <t>ilość litrów/kilogramów/ sztuk</t>
  </si>
  <si>
    <t>jednostka</t>
  </si>
  <si>
    <t xml:space="preserve">proponowana wielkość opakowania </t>
  </si>
  <si>
    <t>cena netto za sztukę opakowania w PLN</t>
  </si>
  <si>
    <t>wartość netto
 w PLN</t>
  </si>
  <si>
    <t>BORYGO NOWY</t>
  </si>
  <si>
    <t>20-30L</t>
  </si>
  <si>
    <t>Litr</t>
  </si>
  <si>
    <t>5-10L</t>
  </si>
  <si>
    <t>CASTROL VECTON 10W-40 E6/E9</t>
  </si>
  <si>
    <t>HIPOL 15 F GL-5 85W90</t>
  </si>
  <si>
    <t>180-220L</t>
  </si>
  <si>
    <t>HYDROL PREMIUM L-HM 68 HYDR. 205l</t>
  </si>
  <si>
    <t xml:space="preserve">LUX 10 SAE 30 </t>
  </si>
  <si>
    <t xml:space="preserve">MARINOL RG 1230 </t>
  </si>
  <si>
    <t>MASZYNOWY AN 46</t>
  </si>
  <si>
    <t>MOBIL SHC 626</t>
  </si>
  <si>
    <t xml:space="preserve">MOBIL X1 2000 10W40 </t>
  </si>
  <si>
    <t>MOBILGEAR 600XP 320</t>
  </si>
  <si>
    <t>OLEJ D/BENZYNY STIHL</t>
  </si>
  <si>
    <t>0,8 -1L</t>
  </si>
  <si>
    <t xml:space="preserve">OLEJ L HYDROL-HL 46 </t>
  </si>
  <si>
    <t>OLEJ L-DAA 100</t>
  </si>
  <si>
    <t>OLEJ STIHL SAE 30 SILNIK</t>
  </si>
  <si>
    <t>0,5-1L</t>
  </si>
  <si>
    <t>PRZEKŁADNIOWY GL-4 80W90</t>
  </si>
  <si>
    <t xml:space="preserve">PRZEKŁADNIOWY PL GL-1 </t>
  </si>
  <si>
    <t>SMAR DO KOSIARKI STIHL</t>
  </si>
  <si>
    <t>0,2-0,3KG</t>
  </si>
  <si>
    <t>KG</t>
  </si>
  <si>
    <t>SMAR GRAFITOWANY</t>
  </si>
  <si>
    <t>0,5-1 KG</t>
  </si>
  <si>
    <t xml:space="preserve">SMAR ŁT 43 </t>
  </si>
  <si>
    <t>5-10KG</t>
  </si>
  <si>
    <t xml:space="preserve">SUPEROL CC SAE 30 </t>
  </si>
  <si>
    <t>TRANSOL CLP 220</t>
  </si>
  <si>
    <t>TRANSOL SP 220</t>
  </si>
  <si>
    <t>TRANSOL SP 68</t>
  </si>
  <si>
    <t xml:space="preserve">TURDUS SHPD 15W40 </t>
  </si>
  <si>
    <t>450ml</t>
  </si>
  <si>
    <t>szt</t>
  </si>
  <si>
    <t>SUMA</t>
  </si>
  <si>
    <t>UPUST (%)</t>
  </si>
  <si>
    <t>SUMA NETTO PO UPUŚCIE</t>
  </si>
  <si>
    <t>................................................dnia..............................................</t>
  </si>
  <si>
    <t>................................................................................................................................</t>
  </si>
  <si>
    <t>Podane ilości są wartościami szacunkowymi  i nie zobowiązują Zamawiającego do złożenia zamówienia w w/w ilościach</t>
  </si>
  <si>
    <t>Uwaga. Sumę netto po upuście należy przenieść do formularza ofertowego.</t>
  </si>
  <si>
    <t>NALEŻY WYPEŁNIĆ TYLKO POLA W KOLORZE BIAŁYM</t>
  </si>
  <si>
    <t>WD-40 450ML Z APLIKATOREM</t>
  </si>
  <si>
    <t>Należy wpisać jedynie proponowaną wielkość opakowania, cenę netto za sztukę,  oraz wysokość upustu (białe pola)</t>
  </si>
  <si>
    <t>MOBILGEAR XMP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</si>
</sst>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/>
    <xf numFmtId="4" fontId="2" fillId="3" borderId="0" xfId="0" applyNumberFormat="1" applyFont="1" applyFill="1"/>
    <xf numFmtId="2" fontId="2" fillId="0" borderId="3" xfId="0" applyNumberFormat="1" applyFont="1" applyBorder="1" applyProtection="1">
      <protection locked="0"/>
    </xf>
    <xf numFmtId="0" fontId="3" fillId="4" borderId="1" xfId="0" applyFont="1" applyFill="1" applyBorder="1"/>
    <xf numFmtId="0" fontId="0" fillId="4" borderId="0" xfId="0" applyFill="1"/>
    <xf numFmtId="0" fontId="1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4" fontId="1" fillId="4" borderId="0" xfId="0" applyNumberFormat="1" applyFont="1" applyFill="1" applyAlignment="1">
      <alignment horizontal="right"/>
    </xf>
    <xf numFmtId="4" fontId="3" fillId="0" borderId="1" xfId="0" applyNumberFormat="1" applyFont="1" applyBorder="1" applyProtection="1">
      <protection locked="0"/>
    </xf>
    <xf numFmtId="4" fontId="3" fillId="2" borderId="1" xfId="0" applyNumberFormat="1" applyFont="1" applyFill="1" applyBorder="1"/>
    <xf numFmtId="0" fontId="5" fillId="0" borderId="0" xfId="0" applyFont="1"/>
    <xf numFmtId="0" fontId="1" fillId="0" borderId="0" xfId="0" applyFont="1"/>
    <xf numFmtId="0" fontId="1" fillId="4" borderId="0" xfId="0" applyFont="1" applyFill="1"/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4" fillId="2" borderId="1" xfId="0" applyFont="1" applyFill="1" applyBorder="1"/>
    <xf numFmtId="0" fontId="4" fillId="4" borderId="1" xfId="0" applyFont="1" applyFill="1" applyBorder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4" fillId="0" borderId="0" xfId="0" applyFont="1"/>
    <xf numFmtId="164" fontId="0" fillId="0" borderId="0" xfId="0" applyNumberFormat="1"/>
    <xf numFmtId="0" fontId="7" fillId="0" borderId="0" xfId="0" applyFont="1"/>
    <xf numFmtId="0" fontId="8" fillId="0" borderId="0" xfId="0" applyFont="1"/>
    <xf numFmtId="3" fontId="3" fillId="2" borderId="7" xfId="0" applyNumberFormat="1" applyFont="1" applyFill="1" applyBorder="1" applyProtection="1">
      <protection locked="0"/>
    </xf>
    <xf numFmtId="0" fontId="9" fillId="2" borderId="1" xfId="0" applyFont="1" applyFill="1" applyBorder="1"/>
    <xf numFmtId="0" fontId="0" fillId="2" borderId="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52"/>
  <sheetViews>
    <sheetView tabSelected="1" topLeftCell="A10" workbookViewId="0">
      <selection activeCell="N20" sqref="N20"/>
    </sheetView>
  </sheetViews>
  <sheetFormatPr defaultRowHeight="14.5" x14ac:dyDescent="0.35"/>
  <cols>
    <col min="2" max="2" width="26.54296875" customWidth="1"/>
    <col min="3" max="3" width="0" hidden="1" customWidth="1"/>
    <col min="5" max="5" width="9.1796875" hidden="1" customWidth="1"/>
    <col min="7" max="7" width="9.1796875" style="23" customWidth="1"/>
    <col min="8" max="8" width="14.453125" customWidth="1"/>
    <col min="9" max="9" width="14.1796875" customWidth="1"/>
    <col min="10" max="10" width="15.26953125" customWidth="1"/>
    <col min="11" max="11" width="10.54296875" bestFit="1" customWidth="1"/>
    <col min="14" max="14" width="26.81640625" bestFit="1" customWidth="1"/>
  </cols>
  <sheetData>
    <row r="1" spans="1:16" ht="22" x14ac:dyDescent="0.65">
      <c r="A1" s="15" t="s">
        <v>0</v>
      </c>
      <c r="C1" s="9"/>
      <c r="E1" s="9"/>
    </row>
    <row r="2" spans="1:16" ht="15.5" x14ac:dyDescent="0.35">
      <c r="A2" s="36" t="s">
        <v>54</v>
      </c>
      <c r="C2" s="9"/>
      <c r="E2" s="9"/>
    </row>
    <row r="3" spans="1:16" ht="15" thickBot="1" x14ac:dyDescent="0.4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6" ht="60" x14ac:dyDescent="0.35">
      <c r="A4" s="26" t="s">
        <v>2</v>
      </c>
      <c r="B4" s="27" t="s">
        <v>3</v>
      </c>
      <c r="C4" s="28"/>
      <c r="D4" s="27" t="s">
        <v>4</v>
      </c>
      <c r="E4" s="28" t="s">
        <v>5</v>
      </c>
      <c r="F4" s="27" t="s">
        <v>6</v>
      </c>
      <c r="G4" s="27" t="s">
        <v>7</v>
      </c>
      <c r="H4" s="27" t="s">
        <v>8</v>
      </c>
      <c r="I4" s="27" t="s">
        <v>9</v>
      </c>
      <c r="J4" s="29" t="s">
        <v>10</v>
      </c>
      <c r="N4" s="30"/>
      <c r="O4" s="31"/>
      <c r="P4" s="32"/>
    </row>
    <row r="5" spans="1:16" x14ac:dyDescent="0.35">
      <c r="A5" s="5">
        <v>1</v>
      </c>
      <c r="B5" s="5" t="s">
        <v>11</v>
      </c>
      <c r="C5" s="8">
        <v>20</v>
      </c>
      <c r="D5" s="5" t="s">
        <v>12</v>
      </c>
      <c r="E5" s="8">
        <v>25</v>
      </c>
      <c r="F5" s="5">
        <v>400</v>
      </c>
      <c r="G5" s="24" t="s">
        <v>13</v>
      </c>
      <c r="H5" s="13"/>
      <c r="I5" s="13"/>
      <c r="J5" s="14" t="e">
        <f>ROUND(F5/H5*I5,2)</f>
        <v>#DIV/0!</v>
      </c>
      <c r="K5" s="34"/>
      <c r="N5" s="30"/>
      <c r="O5" s="31"/>
      <c r="P5" s="32"/>
    </row>
    <row r="6" spans="1:16" x14ac:dyDescent="0.35">
      <c r="A6" s="5">
        <v>2</v>
      </c>
      <c r="B6" s="5" t="s">
        <v>11</v>
      </c>
      <c r="C6" s="8">
        <v>5</v>
      </c>
      <c r="D6" s="5" t="s">
        <v>14</v>
      </c>
      <c r="E6" s="8">
        <v>30</v>
      </c>
      <c r="F6" s="5">
        <v>120</v>
      </c>
      <c r="G6" s="24" t="s">
        <v>13</v>
      </c>
      <c r="H6" s="13"/>
      <c r="I6" s="13"/>
      <c r="J6" s="14" t="e">
        <f t="shared" ref="J6:J37" si="0">ROUND(F6/H6*I6,2)</f>
        <v>#DIV/0!</v>
      </c>
      <c r="K6" s="34"/>
      <c r="N6" s="30"/>
      <c r="O6" s="31"/>
      <c r="P6" s="32"/>
    </row>
    <row r="7" spans="1:16" x14ac:dyDescent="0.35">
      <c r="A7" s="5">
        <v>3</v>
      </c>
      <c r="B7" s="5" t="s">
        <v>15</v>
      </c>
      <c r="C7" s="8"/>
      <c r="D7" s="5" t="s">
        <v>12</v>
      </c>
      <c r="E7" s="8"/>
      <c r="F7" s="5">
        <v>140</v>
      </c>
      <c r="G7" s="24" t="s">
        <v>13</v>
      </c>
      <c r="H7" s="13"/>
      <c r="I7" s="13"/>
      <c r="J7" s="14" t="e">
        <f t="shared" si="0"/>
        <v>#DIV/0!</v>
      </c>
      <c r="K7" s="34"/>
      <c r="N7" s="30"/>
      <c r="O7" s="31"/>
      <c r="P7" s="32"/>
    </row>
    <row r="8" spans="1:16" x14ac:dyDescent="0.35">
      <c r="A8" s="5">
        <v>4</v>
      </c>
      <c r="B8" s="5" t="s">
        <v>16</v>
      </c>
      <c r="C8" s="8">
        <v>20</v>
      </c>
      <c r="D8" s="5" t="s">
        <v>12</v>
      </c>
      <c r="E8" s="8">
        <v>25</v>
      </c>
      <c r="F8" s="5">
        <v>400</v>
      </c>
      <c r="G8" s="24" t="s">
        <v>13</v>
      </c>
      <c r="H8" s="13"/>
      <c r="I8" s="13"/>
      <c r="J8" s="14" t="e">
        <f t="shared" si="0"/>
        <v>#DIV/0!</v>
      </c>
      <c r="K8" s="34"/>
      <c r="N8" s="30"/>
      <c r="O8" s="31"/>
      <c r="P8" s="32"/>
    </row>
    <row r="9" spans="1:16" x14ac:dyDescent="0.35">
      <c r="A9" s="5">
        <v>5</v>
      </c>
      <c r="B9" s="5" t="s">
        <v>16</v>
      </c>
      <c r="C9" s="8">
        <v>205</v>
      </c>
      <c r="D9" s="5" t="s">
        <v>17</v>
      </c>
      <c r="E9" s="8">
        <v>5</v>
      </c>
      <c r="F9" s="5">
        <v>1230</v>
      </c>
      <c r="G9" s="24" t="s">
        <v>13</v>
      </c>
      <c r="H9" s="13"/>
      <c r="I9" s="13"/>
      <c r="J9" s="14" t="e">
        <f t="shared" si="0"/>
        <v>#DIV/0!</v>
      </c>
      <c r="K9" s="34"/>
      <c r="N9" s="33"/>
      <c r="O9" s="31"/>
      <c r="P9" s="32"/>
    </row>
    <row r="10" spans="1:16" x14ac:dyDescent="0.35">
      <c r="A10" s="5">
        <v>6</v>
      </c>
      <c r="B10" s="20" t="s">
        <v>18</v>
      </c>
      <c r="C10" s="21">
        <v>205</v>
      </c>
      <c r="D10" s="5" t="s">
        <v>17</v>
      </c>
      <c r="E10" s="8">
        <v>1</v>
      </c>
      <c r="F10" s="5">
        <v>205</v>
      </c>
      <c r="G10" s="24" t="s">
        <v>13</v>
      </c>
      <c r="H10" s="13"/>
      <c r="I10" s="13"/>
      <c r="J10" s="14" t="e">
        <f t="shared" si="0"/>
        <v>#DIV/0!</v>
      </c>
      <c r="K10" s="34"/>
      <c r="N10" s="30"/>
      <c r="O10" s="31"/>
      <c r="P10" s="32"/>
    </row>
    <row r="11" spans="1:16" x14ac:dyDescent="0.35">
      <c r="A11" s="5">
        <v>7</v>
      </c>
      <c r="B11" s="5" t="s">
        <v>19</v>
      </c>
      <c r="C11" s="8">
        <v>30</v>
      </c>
      <c r="D11" s="5" t="s">
        <v>12</v>
      </c>
      <c r="E11" s="8">
        <v>20</v>
      </c>
      <c r="F11" s="5">
        <v>600</v>
      </c>
      <c r="G11" s="24" t="s">
        <v>13</v>
      </c>
      <c r="H11" s="13"/>
      <c r="I11" s="13"/>
      <c r="J11" s="14" t="e">
        <f t="shared" si="0"/>
        <v>#DIV/0!</v>
      </c>
      <c r="K11" s="34"/>
      <c r="N11" s="30"/>
      <c r="O11" s="31"/>
      <c r="P11" s="32"/>
    </row>
    <row r="12" spans="1:16" x14ac:dyDescent="0.35">
      <c r="A12" s="5">
        <v>8</v>
      </c>
      <c r="B12" s="5" t="s">
        <v>19</v>
      </c>
      <c r="C12" s="8">
        <v>5</v>
      </c>
      <c r="D12" s="5" t="s">
        <v>14</v>
      </c>
      <c r="E12" s="8">
        <v>20</v>
      </c>
      <c r="F12" s="5">
        <v>100</v>
      </c>
      <c r="G12" s="24" t="s">
        <v>13</v>
      </c>
      <c r="H12" s="13"/>
      <c r="I12" s="13"/>
      <c r="J12" s="14" t="e">
        <f t="shared" si="0"/>
        <v>#DIV/0!</v>
      </c>
      <c r="K12" s="34"/>
      <c r="N12" s="30"/>
      <c r="O12" s="31"/>
      <c r="P12" s="32"/>
    </row>
    <row r="13" spans="1:16" x14ac:dyDescent="0.35">
      <c r="A13" s="5">
        <v>9</v>
      </c>
      <c r="B13" s="5" t="s">
        <v>20</v>
      </c>
      <c r="C13" s="8">
        <v>200</v>
      </c>
      <c r="D13" s="5" t="s">
        <v>17</v>
      </c>
      <c r="E13" s="8">
        <v>6</v>
      </c>
      <c r="F13" s="5">
        <v>1800</v>
      </c>
      <c r="G13" s="24" t="s">
        <v>13</v>
      </c>
      <c r="H13" s="13"/>
      <c r="I13" s="13"/>
      <c r="J13" s="14" t="e">
        <f t="shared" si="0"/>
        <v>#DIV/0!</v>
      </c>
      <c r="K13" s="34"/>
      <c r="N13" s="30"/>
      <c r="O13" s="31"/>
      <c r="P13" s="32"/>
    </row>
    <row r="14" spans="1:16" x14ac:dyDescent="0.35">
      <c r="A14" s="5">
        <v>10</v>
      </c>
      <c r="B14" s="5" t="s">
        <v>21</v>
      </c>
      <c r="C14" s="8">
        <v>30</v>
      </c>
      <c r="D14" s="5" t="s">
        <v>12</v>
      </c>
      <c r="E14" s="8">
        <v>20</v>
      </c>
      <c r="F14" s="5">
        <v>400</v>
      </c>
      <c r="G14" s="24" t="s">
        <v>13</v>
      </c>
      <c r="H14" s="13"/>
      <c r="I14" s="13"/>
      <c r="J14" s="14" t="e">
        <f t="shared" si="0"/>
        <v>#DIV/0!</v>
      </c>
      <c r="K14" s="34"/>
      <c r="N14" s="30"/>
      <c r="O14" s="31"/>
      <c r="P14" s="32"/>
    </row>
    <row r="15" spans="1:16" x14ac:dyDescent="0.35">
      <c r="A15" s="5">
        <v>11</v>
      </c>
      <c r="B15" s="5" t="s">
        <v>22</v>
      </c>
      <c r="C15" s="8"/>
      <c r="D15" s="5" t="s">
        <v>17</v>
      </c>
      <c r="E15" s="8"/>
      <c r="F15" s="5">
        <v>200</v>
      </c>
      <c r="G15" s="24" t="s">
        <v>13</v>
      </c>
      <c r="H15" s="13"/>
      <c r="I15" s="13"/>
      <c r="J15" s="14" t="e">
        <f t="shared" si="0"/>
        <v>#DIV/0!</v>
      </c>
      <c r="K15" s="34"/>
      <c r="N15" s="30"/>
      <c r="O15" s="31"/>
      <c r="P15" s="32"/>
    </row>
    <row r="16" spans="1:16" x14ac:dyDescent="0.35">
      <c r="A16" s="5">
        <v>12</v>
      </c>
      <c r="B16" s="5" t="s">
        <v>23</v>
      </c>
      <c r="C16" s="8">
        <v>208</v>
      </c>
      <c r="D16" s="5" t="s">
        <v>17</v>
      </c>
      <c r="E16" s="8">
        <v>3</v>
      </c>
      <c r="F16" s="5">
        <v>200</v>
      </c>
      <c r="G16" s="24" t="s">
        <v>13</v>
      </c>
      <c r="H16" s="13"/>
      <c r="I16" s="13"/>
      <c r="J16" s="14" t="e">
        <f t="shared" si="0"/>
        <v>#DIV/0!</v>
      </c>
      <c r="K16" s="34"/>
      <c r="N16" s="30"/>
      <c r="O16" s="31"/>
      <c r="P16" s="32"/>
    </row>
    <row r="17" spans="1:16" x14ac:dyDescent="0.35">
      <c r="A17" s="5">
        <v>13</v>
      </c>
      <c r="B17" s="5" t="s">
        <v>24</v>
      </c>
      <c r="C17" s="8">
        <v>208</v>
      </c>
      <c r="D17" s="5" t="s">
        <v>17</v>
      </c>
      <c r="E17" s="8">
        <v>3</v>
      </c>
      <c r="F17" s="5">
        <v>200</v>
      </c>
      <c r="G17" s="24" t="s">
        <v>13</v>
      </c>
      <c r="H17" s="13"/>
      <c r="I17" s="13"/>
      <c r="J17" s="14" t="e">
        <f t="shared" si="0"/>
        <v>#DIV/0!</v>
      </c>
      <c r="K17" s="34"/>
      <c r="N17" s="30"/>
      <c r="O17" s="31"/>
      <c r="P17" s="32"/>
    </row>
    <row r="18" spans="1:16" x14ac:dyDescent="0.35">
      <c r="A18" s="5">
        <v>14</v>
      </c>
      <c r="B18" s="5" t="s">
        <v>57</v>
      </c>
      <c r="C18" s="8"/>
      <c r="D18" s="5" t="s">
        <v>17</v>
      </c>
      <c r="E18" s="8"/>
      <c r="F18" s="5">
        <v>400</v>
      </c>
      <c r="G18" s="24" t="s">
        <v>13</v>
      </c>
      <c r="H18" s="13"/>
      <c r="I18" s="13"/>
      <c r="J18" s="14" t="e">
        <f t="shared" si="0"/>
        <v>#DIV/0!</v>
      </c>
      <c r="K18" s="34"/>
      <c r="N18" s="30"/>
      <c r="O18" s="31"/>
      <c r="P18" s="32"/>
    </row>
    <row r="19" spans="1:16" x14ac:dyDescent="0.35">
      <c r="A19" s="5">
        <v>15</v>
      </c>
      <c r="B19" s="5" t="s">
        <v>25</v>
      </c>
      <c r="C19" s="8"/>
      <c r="D19" s="5" t="s">
        <v>26</v>
      </c>
      <c r="E19" s="8"/>
      <c r="F19" s="5">
        <v>550</v>
      </c>
      <c r="G19" s="24" t="s">
        <v>13</v>
      </c>
      <c r="H19" s="13"/>
      <c r="I19" s="13"/>
      <c r="J19" s="14" t="e">
        <f t="shared" si="0"/>
        <v>#DIV/0!</v>
      </c>
      <c r="K19" s="34"/>
      <c r="N19" s="30"/>
      <c r="O19" s="31"/>
      <c r="P19" s="32"/>
    </row>
    <row r="20" spans="1:16" x14ac:dyDescent="0.35">
      <c r="A20" s="5">
        <v>16</v>
      </c>
      <c r="B20" s="5" t="s">
        <v>27</v>
      </c>
      <c r="C20" s="8">
        <v>30</v>
      </c>
      <c r="D20" s="5" t="s">
        <v>12</v>
      </c>
      <c r="E20" s="8">
        <v>22</v>
      </c>
      <c r="F20" s="5">
        <v>600</v>
      </c>
      <c r="G20" s="24" t="s">
        <v>13</v>
      </c>
      <c r="H20" s="13"/>
      <c r="I20" s="13"/>
      <c r="J20" s="14" t="e">
        <f t="shared" si="0"/>
        <v>#DIV/0!</v>
      </c>
      <c r="K20" s="34"/>
      <c r="N20" s="30"/>
      <c r="O20" s="31"/>
      <c r="P20" s="32"/>
    </row>
    <row r="21" spans="1:16" x14ac:dyDescent="0.35">
      <c r="A21" s="5">
        <v>17</v>
      </c>
      <c r="B21" s="5" t="s">
        <v>27</v>
      </c>
      <c r="C21" s="8">
        <v>5</v>
      </c>
      <c r="D21" s="5" t="s">
        <v>14</v>
      </c>
      <c r="E21" s="8">
        <v>22</v>
      </c>
      <c r="F21" s="5">
        <v>125</v>
      </c>
      <c r="G21" s="24" t="s">
        <v>13</v>
      </c>
      <c r="H21" s="13"/>
      <c r="I21" s="13"/>
      <c r="J21" s="14" t="e">
        <f t="shared" si="0"/>
        <v>#DIV/0!</v>
      </c>
      <c r="N21" s="30"/>
      <c r="O21" s="31"/>
      <c r="P21" s="32"/>
    </row>
    <row r="22" spans="1:16" x14ac:dyDescent="0.35">
      <c r="A22" s="5">
        <v>18</v>
      </c>
      <c r="B22" s="5" t="s">
        <v>28</v>
      </c>
      <c r="C22" s="8">
        <v>30</v>
      </c>
      <c r="D22" s="5" t="s">
        <v>12</v>
      </c>
      <c r="E22" s="8">
        <v>18</v>
      </c>
      <c r="F22" s="5">
        <v>600</v>
      </c>
      <c r="G22" s="24" t="s">
        <v>13</v>
      </c>
      <c r="H22" s="13"/>
      <c r="I22" s="13"/>
      <c r="J22" s="14" t="e">
        <f t="shared" si="0"/>
        <v>#DIV/0!</v>
      </c>
      <c r="N22" s="30"/>
      <c r="O22" s="31"/>
      <c r="P22" s="32"/>
    </row>
    <row r="23" spans="1:16" x14ac:dyDescent="0.35">
      <c r="A23" s="5">
        <v>19</v>
      </c>
      <c r="B23" s="5" t="s">
        <v>29</v>
      </c>
      <c r="C23" s="8"/>
      <c r="D23" s="5" t="s">
        <v>30</v>
      </c>
      <c r="E23" s="8"/>
      <c r="F23" s="5">
        <v>300</v>
      </c>
      <c r="G23" s="24" t="s">
        <v>13</v>
      </c>
      <c r="H23" s="13"/>
      <c r="I23" s="13"/>
      <c r="J23" s="14" t="e">
        <f t="shared" si="0"/>
        <v>#DIV/0!</v>
      </c>
      <c r="N23" s="30"/>
      <c r="O23" s="31"/>
      <c r="P23" s="32"/>
    </row>
    <row r="24" spans="1:16" x14ac:dyDescent="0.35">
      <c r="A24" s="5">
        <v>20</v>
      </c>
      <c r="B24" s="5" t="s">
        <v>31</v>
      </c>
      <c r="C24" s="8">
        <v>200</v>
      </c>
      <c r="D24" s="5" t="s">
        <v>17</v>
      </c>
      <c r="E24" s="8">
        <v>6</v>
      </c>
      <c r="F24" s="5">
        <v>1400</v>
      </c>
      <c r="G24" s="24" t="s">
        <v>13</v>
      </c>
      <c r="H24" s="13"/>
      <c r="I24" s="13"/>
      <c r="J24" s="14" t="e">
        <f t="shared" si="0"/>
        <v>#DIV/0!</v>
      </c>
      <c r="N24" s="30"/>
      <c r="O24" s="31"/>
      <c r="P24" s="32"/>
    </row>
    <row r="25" spans="1:16" x14ac:dyDescent="0.35">
      <c r="A25" s="5">
        <v>21</v>
      </c>
      <c r="B25" s="5" t="s">
        <v>31</v>
      </c>
      <c r="C25" s="8">
        <v>20</v>
      </c>
      <c r="D25" s="5" t="s">
        <v>12</v>
      </c>
      <c r="E25" s="8">
        <v>12</v>
      </c>
      <c r="F25" s="5">
        <v>280</v>
      </c>
      <c r="G25" s="24" t="s">
        <v>13</v>
      </c>
      <c r="H25" s="13"/>
      <c r="I25" s="13"/>
      <c r="J25" s="14" t="e">
        <f t="shared" si="0"/>
        <v>#DIV/0!</v>
      </c>
      <c r="N25" s="30"/>
      <c r="O25" s="31"/>
      <c r="P25" s="32"/>
    </row>
    <row r="26" spans="1:16" x14ac:dyDescent="0.35">
      <c r="A26" s="5">
        <v>22</v>
      </c>
      <c r="B26" s="5" t="s">
        <v>32</v>
      </c>
      <c r="C26" s="8">
        <v>200</v>
      </c>
      <c r="D26" s="5" t="s">
        <v>17</v>
      </c>
      <c r="E26" s="8">
        <v>3</v>
      </c>
      <c r="F26" s="5">
        <v>600</v>
      </c>
      <c r="G26" s="24" t="s">
        <v>13</v>
      </c>
      <c r="H26" s="13"/>
      <c r="I26" s="13"/>
      <c r="J26" s="14" t="e">
        <f t="shared" si="0"/>
        <v>#DIV/0!</v>
      </c>
      <c r="N26" s="30"/>
      <c r="O26" s="31"/>
      <c r="P26" s="32"/>
    </row>
    <row r="27" spans="1:16" x14ac:dyDescent="0.35">
      <c r="A27" s="5">
        <v>23</v>
      </c>
      <c r="B27" s="5" t="s">
        <v>32</v>
      </c>
      <c r="C27" s="8">
        <v>30</v>
      </c>
      <c r="D27" s="5" t="s">
        <v>12</v>
      </c>
      <c r="E27" s="8">
        <v>25</v>
      </c>
      <c r="F27" s="5">
        <v>600</v>
      </c>
      <c r="G27" s="24" t="s">
        <v>13</v>
      </c>
      <c r="H27" s="13"/>
      <c r="I27" s="13"/>
      <c r="J27" s="14" t="e">
        <f t="shared" si="0"/>
        <v>#DIV/0!</v>
      </c>
      <c r="N27" s="30"/>
      <c r="O27" s="31"/>
      <c r="P27" s="32"/>
    </row>
    <row r="28" spans="1:16" x14ac:dyDescent="0.35">
      <c r="A28" s="5">
        <v>24</v>
      </c>
      <c r="B28" s="5" t="s">
        <v>33</v>
      </c>
      <c r="C28" s="8"/>
      <c r="D28" s="5" t="s">
        <v>34</v>
      </c>
      <c r="E28" s="8"/>
      <c r="F28" s="5">
        <v>35</v>
      </c>
      <c r="G28" s="24" t="s">
        <v>35</v>
      </c>
      <c r="H28" s="13"/>
      <c r="I28" s="13"/>
      <c r="J28" s="14" t="e">
        <f t="shared" si="0"/>
        <v>#DIV/0!</v>
      </c>
      <c r="N28" s="30"/>
      <c r="O28" s="31"/>
      <c r="P28" s="32"/>
    </row>
    <row r="29" spans="1:16" x14ac:dyDescent="0.35">
      <c r="A29" s="5">
        <v>25</v>
      </c>
      <c r="B29" s="5" t="s">
        <v>36</v>
      </c>
      <c r="C29" s="8">
        <v>0.8</v>
      </c>
      <c r="D29" s="5" t="s">
        <v>37</v>
      </c>
      <c r="E29" s="8">
        <v>60</v>
      </c>
      <c r="F29" s="5">
        <v>48</v>
      </c>
      <c r="G29" s="24" t="s">
        <v>35</v>
      </c>
      <c r="H29" s="13"/>
      <c r="I29" s="13"/>
      <c r="J29" s="14" t="e">
        <f t="shared" si="0"/>
        <v>#DIV/0!</v>
      </c>
      <c r="N29" s="30"/>
      <c r="O29" s="31"/>
      <c r="P29" s="32"/>
    </row>
    <row r="30" spans="1:16" x14ac:dyDescent="0.35">
      <c r="A30" s="5">
        <v>26</v>
      </c>
      <c r="B30" s="5" t="s">
        <v>38</v>
      </c>
      <c r="C30" s="8">
        <v>0.8</v>
      </c>
      <c r="D30" s="5" t="s">
        <v>37</v>
      </c>
      <c r="E30" s="8">
        <v>100</v>
      </c>
      <c r="F30" s="5">
        <v>80</v>
      </c>
      <c r="G30" s="24" t="s">
        <v>35</v>
      </c>
      <c r="H30" s="13"/>
      <c r="I30" s="13"/>
      <c r="J30" s="14" t="e">
        <f t="shared" si="0"/>
        <v>#DIV/0!</v>
      </c>
      <c r="N30" s="30"/>
      <c r="O30" s="31"/>
      <c r="P30" s="32"/>
    </row>
    <row r="31" spans="1:16" x14ac:dyDescent="0.35">
      <c r="A31" s="5">
        <v>27</v>
      </c>
      <c r="B31" s="5" t="s">
        <v>38</v>
      </c>
      <c r="C31" s="8">
        <v>10</v>
      </c>
      <c r="D31" s="5" t="s">
        <v>39</v>
      </c>
      <c r="E31" s="8">
        <v>100</v>
      </c>
      <c r="F31" s="5">
        <v>600</v>
      </c>
      <c r="G31" s="24" t="s">
        <v>35</v>
      </c>
      <c r="H31" s="13"/>
      <c r="I31" s="13"/>
      <c r="J31" s="14" t="e">
        <f t="shared" si="0"/>
        <v>#DIV/0!</v>
      </c>
      <c r="N31" s="30"/>
      <c r="O31" s="31"/>
      <c r="P31" s="32"/>
    </row>
    <row r="32" spans="1:16" x14ac:dyDescent="0.35">
      <c r="A32" s="5">
        <v>28</v>
      </c>
      <c r="B32" s="5" t="s">
        <v>40</v>
      </c>
      <c r="C32" s="8">
        <v>30</v>
      </c>
      <c r="D32" s="5" t="s">
        <v>12</v>
      </c>
      <c r="E32" s="8">
        <v>30</v>
      </c>
      <c r="F32" s="5">
        <v>1000</v>
      </c>
      <c r="G32" s="24" t="s">
        <v>13</v>
      </c>
      <c r="H32" s="13"/>
      <c r="I32" s="13"/>
      <c r="J32" s="14" t="e">
        <f t="shared" si="0"/>
        <v>#DIV/0!</v>
      </c>
      <c r="N32" s="30"/>
      <c r="O32" s="31"/>
      <c r="P32" s="32"/>
    </row>
    <row r="33" spans="1:10" x14ac:dyDescent="0.35">
      <c r="A33" s="5">
        <v>29</v>
      </c>
      <c r="B33" s="5" t="s">
        <v>40</v>
      </c>
      <c r="C33" s="8">
        <v>5</v>
      </c>
      <c r="D33" s="5" t="s">
        <v>14</v>
      </c>
      <c r="E33" s="8">
        <v>30</v>
      </c>
      <c r="F33" s="5">
        <v>200</v>
      </c>
      <c r="G33" s="24" t="s">
        <v>13</v>
      </c>
      <c r="H33" s="13"/>
      <c r="I33" s="13"/>
      <c r="J33" s="14" t="e">
        <f t="shared" si="0"/>
        <v>#DIV/0!</v>
      </c>
    </row>
    <row r="34" spans="1:10" x14ac:dyDescent="0.35">
      <c r="A34" s="5">
        <v>30</v>
      </c>
      <c r="B34" s="5" t="s">
        <v>41</v>
      </c>
      <c r="C34" s="8">
        <v>200</v>
      </c>
      <c r="D34" s="5" t="s">
        <v>17</v>
      </c>
      <c r="E34" s="8">
        <v>3</v>
      </c>
      <c r="F34" s="5">
        <v>600</v>
      </c>
      <c r="G34" s="24" t="s">
        <v>13</v>
      </c>
      <c r="H34" s="13"/>
      <c r="I34" s="13"/>
      <c r="J34" s="14" t="e">
        <f t="shared" si="0"/>
        <v>#DIV/0!</v>
      </c>
    </row>
    <row r="35" spans="1:10" x14ac:dyDescent="0.35">
      <c r="A35" s="5">
        <v>31</v>
      </c>
      <c r="B35" s="5" t="s">
        <v>42</v>
      </c>
      <c r="C35" s="8">
        <v>200</v>
      </c>
      <c r="D35" s="5" t="s">
        <v>17</v>
      </c>
      <c r="E35" s="8">
        <v>3</v>
      </c>
      <c r="F35" s="5">
        <v>600</v>
      </c>
      <c r="G35" s="24" t="s">
        <v>13</v>
      </c>
      <c r="H35" s="13"/>
      <c r="I35" s="13"/>
      <c r="J35" s="14" t="e">
        <f t="shared" si="0"/>
        <v>#DIV/0!</v>
      </c>
    </row>
    <row r="36" spans="1:10" x14ac:dyDescent="0.35">
      <c r="A36" s="5">
        <v>32</v>
      </c>
      <c r="B36" s="5" t="s">
        <v>43</v>
      </c>
      <c r="C36" s="8">
        <v>200</v>
      </c>
      <c r="D36" s="5" t="s">
        <v>17</v>
      </c>
      <c r="E36" s="8">
        <v>10</v>
      </c>
      <c r="F36" s="5">
        <v>600</v>
      </c>
      <c r="G36" s="24" t="s">
        <v>13</v>
      </c>
      <c r="H36" s="13"/>
      <c r="I36" s="13"/>
      <c r="J36" s="14" t="e">
        <f t="shared" si="0"/>
        <v>#DIV/0!</v>
      </c>
    </row>
    <row r="37" spans="1:10" x14ac:dyDescent="0.35">
      <c r="A37" s="5">
        <v>33</v>
      </c>
      <c r="B37" s="5" t="s">
        <v>44</v>
      </c>
      <c r="C37" s="8">
        <v>20</v>
      </c>
      <c r="D37" s="5" t="s">
        <v>12</v>
      </c>
      <c r="E37" s="8">
        <v>15</v>
      </c>
      <c r="F37" s="5">
        <v>200</v>
      </c>
      <c r="G37" s="24" t="s">
        <v>13</v>
      </c>
      <c r="H37" s="13"/>
      <c r="I37" s="13"/>
      <c r="J37" s="14" t="e">
        <f t="shared" si="0"/>
        <v>#DIV/0!</v>
      </c>
    </row>
    <row r="38" spans="1:10" x14ac:dyDescent="0.35">
      <c r="A38" s="5">
        <v>34</v>
      </c>
      <c r="B38" s="38" t="s">
        <v>55</v>
      </c>
      <c r="C38" s="8">
        <v>1</v>
      </c>
      <c r="D38" s="5" t="s">
        <v>45</v>
      </c>
      <c r="E38" s="8">
        <v>125</v>
      </c>
      <c r="F38" s="5">
        <v>400</v>
      </c>
      <c r="G38" s="24" t="s">
        <v>46</v>
      </c>
      <c r="H38" s="37"/>
      <c r="I38" s="13"/>
      <c r="J38" s="14">
        <f>ROUND(F38*I38,2)</f>
        <v>0</v>
      </c>
    </row>
    <row r="39" spans="1:10" ht="19" thickBot="1" x14ac:dyDescent="0.5">
      <c r="A39" s="2"/>
      <c r="B39" s="2"/>
      <c r="C39" s="9"/>
      <c r="D39" s="2"/>
      <c r="E39" s="10"/>
      <c r="F39" s="2"/>
      <c r="G39" s="25"/>
      <c r="H39" s="2"/>
      <c r="I39" s="22" t="s">
        <v>47</v>
      </c>
      <c r="J39" s="1" t="e">
        <f>SUM(J5:J38)</f>
        <v>#DIV/0!</v>
      </c>
    </row>
    <row r="40" spans="1:10" ht="15" thickBot="1" x14ac:dyDescent="0.4">
      <c r="A40" s="2"/>
      <c r="B40" s="2"/>
      <c r="C40" s="9"/>
      <c r="D40" s="2"/>
      <c r="E40" s="11"/>
      <c r="F40" s="2"/>
      <c r="G40" s="25"/>
      <c r="H40" s="2"/>
      <c r="I40" s="3" t="s">
        <v>48</v>
      </c>
      <c r="J40" s="7">
        <v>0</v>
      </c>
    </row>
    <row r="41" spans="1:10" ht="29" x14ac:dyDescent="0.45">
      <c r="A41" s="2"/>
      <c r="B41" s="2"/>
      <c r="C41" s="9"/>
      <c r="D41" s="2"/>
      <c r="E41" s="12"/>
      <c r="F41" s="2"/>
      <c r="G41" s="25"/>
      <c r="H41" s="2"/>
      <c r="I41" s="4" t="s">
        <v>49</v>
      </c>
      <c r="J41" s="6" t="e">
        <f>ROUND(J39*(100-J40)/100,)</f>
        <v>#DIV/0!</v>
      </c>
    </row>
    <row r="42" spans="1:10" x14ac:dyDescent="0.35">
      <c r="C42" s="9"/>
      <c r="E42" s="9"/>
    </row>
    <row r="43" spans="1:10" ht="18.5" x14ac:dyDescent="0.45">
      <c r="B43" s="16" t="s">
        <v>53</v>
      </c>
      <c r="C43" s="17"/>
      <c r="E43" s="9"/>
    </row>
    <row r="44" spans="1:10" ht="18.5" x14ac:dyDescent="0.45">
      <c r="B44" s="35"/>
      <c r="C44" s="17"/>
      <c r="E44" s="9"/>
    </row>
    <row r="45" spans="1:10" ht="18.5" x14ac:dyDescent="0.45">
      <c r="B45" s="16"/>
      <c r="C45" s="17"/>
      <c r="E45" s="9"/>
      <c r="H45" s="18"/>
      <c r="I45" s="19" t="s">
        <v>50</v>
      </c>
      <c r="J45" s="18"/>
    </row>
    <row r="46" spans="1:10" ht="18.5" x14ac:dyDescent="0.45">
      <c r="B46" s="16"/>
      <c r="C46" s="17"/>
      <c r="E46" s="9"/>
      <c r="H46" s="18"/>
      <c r="I46" s="18"/>
      <c r="J46" s="19"/>
    </row>
    <row r="47" spans="1:10" ht="18.5" x14ac:dyDescent="0.45">
      <c r="B47" s="16"/>
      <c r="C47" s="17"/>
      <c r="E47" s="9"/>
      <c r="H47" s="18"/>
      <c r="I47" s="19" t="s">
        <v>51</v>
      </c>
      <c r="J47" s="18"/>
    </row>
    <row r="48" spans="1:10" x14ac:dyDescent="0.35">
      <c r="C48" s="9"/>
      <c r="E48" s="9"/>
    </row>
    <row r="49" spans="2:5" x14ac:dyDescent="0.35">
      <c r="B49" t="s">
        <v>52</v>
      </c>
      <c r="C49" s="9"/>
      <c r="E49" s="9"/>
    </row>
    <row r="50" spans="2:5" x14ac:dyDescent="0.35">
      <c r="B50" t="s">
        <v>56</v>
      </c>
      <c r="C50" s="9"/>
      <c r="E50" s="9"/>
    </row>
    <row r="51" spans="2:5" x14ac:dyDescent="0.35">
      <c r="C51" s="9"/>
      <c r="E51" s="9"/>
    </row>
    <row r="52" spans="2:5" x14ac:dyDescent="0.35">
      <c r="C52" s="9"/>
      <c r="E52" s="9"/>
    </row>
  </sheetData>
  <sortState ref="N5:Q33">
    <sortCondition ref="N4"/>
  </sortState>
  <mergeCells count="1">
    <mergeCell ref="A3:J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9ED13-618B-468C-8BD6-E4DDE058FC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46F634-3D1A-49F1-ADA4-80465F6F8A4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83cc594e-1913-4543-bb38-8a2f73b7f1c3"/>
    <ds:schemaRef ds:uri="http://schemas.microsoft.com/office/infopath/2007/PartnerControls"/>
    <ds:schemaRef ds:uri="366bcbea-f306-49df-9fee-420df3f21ab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BE94E8-9E25-49C9-A180-195F3FAEB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BDG</dc:creator>
  <cp:keywords/>
  <dc:description/>
  <cp:lastModifiedBy>Nowak Radosław</cp:lastModifiedBy>
  <cp:revision/>
  <cp:lastPrinted>2024-07-25T06:01:53Z</cp:lastPrinted>
  <dcterms:created xsi:type="dcterms:W3CDTF">2017-10-22T12:57:59Z</dcterms:created>
  <dcterms:modified xsi:type="dcterms:W3CDTF">2024-08-09T06:45:14Z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