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nowak\Desktop\Przetarg_żywność_na_2026\"/>
    </mc:Choice>
  </mc:AlternateContent>
  <xr:revisionPtr revIDLastSave="0" documentId="13_ncr:1_{43DDCFD7-2B62-40D3-94C4-2419A96C81E1}" xr6:coauthVersionLast="45" xr6:coauthVersionMax="45" xr10:uidLastSave="{00000000-0000-0000-0000-000000000000}"/>
  <bookViews>
    <workbookView xWindow="-120" yWindow="-120" windowWidth="29040" windowHeight="15720" xr2:uid="{5AE72F30-E5F6-495B-B767-226ABC4F9A64}"/>
  </bookViews>
  <sheets>
    <sheet name="Zał._2.8_art_spożywcz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H75" i="1" l="1"/>
  <c r="I75" i="1" s="1"/>
  <c r="J75" i="1" s="1"/>
  <c r="F94" i="1"/>
  <c r="F93" i="1"/>
  <c r="H93" i="1" s="1"/>
  <c r="I93" i="1" s="1"/>
  <c r="J93" i="1" s="1"/>
  <c r="F92" i="1"/>
  <c r="F91" i="1"/>
  <c r="H91" i="1" s="1"/>
  <c r="I91" i="1" s="1"/>
  <c r="J91" i="1" s="1"/>
  <c r="F90" i="1"/>
  <c r="H90" i="1" s="1"/>
  <c r="I90" i="1" s="1"/>
  <c r="J90" i="1" s="1"/>
  <c r="F89" i="1"/>
  <c r="F88" i="1"/>
  <c r="H88" i="1" s="1"/>
  <c r="I88" i="1" s="1"/>
  <c r="J88" i="1" s="1"/>
  <c r="F87" i="1"/>
  <c r="H87" i="1" s="1"/>
  <c r="I87" i="1" s="1"/>
  <c r="J87" i="1" s="1"/>
  <c r="F86" i="1"/>
  <c r="F85" i="1"/>
  <c r="H85" i="1" s="1"/>
  <c r="I85" i="1" s="1"/>
  <c r="J85" i="1" s="1"/>
  <c r="F84" i="1"/>
  <c r="H84" i="1" s="1"/>
  <c r="I84" i="1" s="1"/>
  <c r="J84" i="1" s="1"/>
  <c r="F83" i="1"/>
  <c r="F82" i="1"/>
  <c r="H82" i="1" s="1"/>
  <c r="I82" i="1" s="1"/>
  <c r="J82" i="1" s="1"/>
  <c r="F81" i="1"/>
  <c r="H81" i="1" s="1"/>
  <c r="I81" i="1" s="1"/>
  <c r="J81" i="1" s="1"/>
  <c r="F80" i="1"/>
  <c r="F79" i="1"/>
  <c r="H79" i="1" s="1"/>
  <c r="I79" i="1" s="1"/>
  <c r="J79" i="1" s="1"/>
  <c r="F78" i="1"/>
  <c r="H78" i="1" s="1"/>
  <c r="I78" i="1" s="1"/>
  <c r="J78" i="1" s="1"/>
  <c r="F77" i="1"/>
  <c r="F76" i="1"/>
  <c r="H76" i="1" s="1"/>
  <c r="I76" i="1" s="1"/>
  <c r="J76" i="1" s="1"/>
  <c r="F74" i="1"/>
  <c r="H74" i="1" s="1"/>
  <c r="I74" i="1" s="1"/>
  <c r="J74" i="1" s="1"/>
  <c r="F73" i="1"/>
  <c r="F72" i="1"/>
  <c r="H72" i="1" s="1"/>
  <c r="I72" i="1" s="1"/>
  <c r="J72" i="1" s="1"/>
  <c r="F71" i="1"/>
  <c r="H71" i="1" s="1"/>
  <c r="I71" i="1" s="1"/>
  <c r="J71" i="1" s="1"/>
  <c r="F70" i="1"/>
  <c r="H70" i="1" s="1"/>
  <c r="I70" i="1" s="1"/>
  <c r="J70" i="1" s="1"/>
  <c r="F69" i="1"/>
  <c r="H69" i="1" s="1"/>
  <c r="I69" i="1" s="1"/>
  <c r="J69" i="1" s="1"/>
  <c r="F68" i="1"/>
  <c r="F67" i="1"/>
  <c r="H67" i="1" s="1"/>
  <c r="F66" i="1"/>
  <c r="H66" i="1" s="1"/>
  <c r="I66" i="1" s="1"/>
  <c r="J66" i="1" s="1"/>
  <c r="F65" i="1"/>
  <c r="F64" i="1"/>
  <c r="H64" i="1" s="1"/>
  <c r="F63" i="1"/>
  <c r="H63" i="1" s="1"/>
  <c r="I63" i="1" s="1"/>
  <c r="J63" i="1" s="1"/>
  <c r="F62" i="1"/>
  <c r="F61" i="1"/>
  <c r="H61" i="1" s="1"/>
  <c r="I61" i="1" s="1"/>
  <c r="J61" i="1" s="1"/>
  <c r="F60" i="1"/>
  <c r="H60" i="1" s="1"/>
  <c r="I60" i="1" s="1"/>
  <c r="J60" i="1" s="1"/>
  <c r="F59" i="1"/>
  <c r="F58" i="1"/>
  <c r="H58" i="1" s="1"/>
  <c r="I58" i="1" s="1"/>
  <c r="J58" i="1" s="1"/>
  <c r="F57" i="1"/>
  <c r="H57" i="1" s="1"/>
  <c r="I57" i="1" s="1"/>
  <c r="J57" i="1" s="1"/>
  <c r="F56" i="1"/>
  <c r="F55" i="1"/>
  <c r="H55" i="1" s="1"/>
  <c r="I55" i="1" s="1"/>
  <c r="J55" i="1" s="1"/>
  <c r="F54" i="1"/>
  <c r="H54" i="1" s="1"/>
  <c r="I54" i="1" s="1"/>
  <c r="J54" i="1" s="1"/>
  <c r="F53" i="1"/>
  <c r="F52" i="1"/>
  <c r="H52" i="1" s="1"/>
  <c r="I52" i="1" s="1"/>
  <c r="J52" i="1" s="1"/>
  <c r="F51" i="1"/>
  <c r="H51" i="1" s="1"/>
  <c r="I51" i="1" s="1"/>
  <c r="J51" i="1" s="1"/>
  <c r="F50" i="1"/>
  <c r="F49" i="1"/>
  <c r="H49" i="1" s="1"/>
  <c r="I49" i="1" s="1"/>
  <c r="J49" i="1" s="1"/>
  <c r="F48" i="1"/>
  <c r="H48" i="1" s="1"/>
  <c r="I48" i="1" s="1"/>
  <c r="J48" i="1" s="1"/>
  <c r="F47" i="1"/>
  <c r="F46" i="1"/>
  <c r="H46" i="1" s="1"/>
  <c r="F45" i="1"/>
  <c r="H45" i="1" s="1"/>
  <c r="I45" i="1" s="1"/>
  <c r="J45" i="1" s="1"/>
  <c r="F44" i="1"/>
  <c r="F43" i="1"/>
  <c r="H43" i="1" s="1"/>
  <c r="F42" i="1"/>
  <c r="H42" i="1" s="1"/>
  <c r="I42" i="1" s="1"/>
  <c r="J42" i="1" s="1"/>
  <c r="F41" i="1"/>
  <c r="F40" i="1"/>
  <c r="H40" i="1" s="1"/>
  <c r="F39" i="1"/>
  <c r="H39" i="1" s="1"/>
  <c r="I39" i="1" s="1"/>
  <c r="J39" i="1" s="1"/>
  <c r="F38" i="1"/>
  <c r="F37" i="1"/>
  <c r="F36" i="1"/>
  <c r="H36" i="1" s="1"/>
  <c r="I36" i="1" s="1"/>
  <c r="J36" i="1" s="1"/>
  <c r="F35" i="1"/>
  <c r="F34" i="1"/>
  <c r="H34" i="1" s="1"/>
  <c r="F33" i="1"/>
  <c r="H33" i="1" s="1"/>
  <c r="I33" i="1" s="1"/>
  <c r="J33" i="1" s="1"/>
  <c r="F32" i="1"/>
  <c r="F31" i="1"/>
  <c r="H31" i="1" s="1"/>
  <c r="F30" i="1"/>
  <c r="H30" i="1" s="1"/>
  <c r="I30" i="1" s="1"/>
  <c r="J30" i="1" s="1"/>
  <c r="F29" i="1"/>
  <c r="F28" i="1"/>
  <c r="H28" i="1" s="1"/>
  <c r="F27" i="1"/>
  <c r="H27" i="1" s="1"/>
  <c r="I27" i="1" s="1"/>
  <c r="J27" i="1" s="1"/>
  <c r="F26" i="1"/>
  <c r="F25" i="1"/>
  <c r="H25" i="1" s="1"/>
  <c r="F24" i="1"/>
  <c r="H24" i="1" s="1"/>
  <c r="I24" i="1" s="1"/>
  <c r="J24" i="1" s="1"/>
  <c r="F23" i="1"/>
  <c r="F22" i="1"/>
  <c r="F21" i="1"/>
  <c r="H21" i="1" s="1"/>
  <c r="I21" i="1" s="1"/>
  <c r="J21" i="1" s="1"/>
  <c r="F20" i="1"/>
  <c r="F19" i="1"/>
  <c r="F18" i="1"/>
  <c r="H18" i="1" s="1"/>
  <c r="I18" i="1" s="1"/>
  <c r="J18" i="1" s="1"/>
  <c r="F17" i="1"/>
  <c r="F16" i="1"/>
  <c r="H16" i="1" s="1"/>
  <c r="F15" i="1"/>
  <c r="H15" i="1" s="1"/>
  <c r="I15" i="1" s="1"/>
  <c r="J15" i="1" s="1"/>
  <c r="F14" i="1"/>
  <c r="F13" i="1"/>
  <c r="F12" i="1"/>
  <c r="I25" i="1" l="1"/>
  <c r="J25" i="1" s="1"/>
  <c r="I43" i="1"/>
  <c r="J43" i="1" s="1"/>
  <c r="I13" i="1"/>
  <c r="J13" i="1" s="1"/>
  <c r="I46" i="1"/>
  <c r="J46" i="1" s="1"/>
  <c r="I67" i="1"/>
  <c r="J67" i="1" s="1"/>
  <c r="H13" i="1"/>
  <c r="I64" i="1"/>
  <c r="J64" i="1" s="1"/>
  <c r="F95" i="1"/>
  <c r="H22" i="1"/>
  <c r="I22" i="1" s="1"/>
  <c r="J22" i="1" s="1"/>
  <c r="I31" i="1"/>
  <c r="J31" i="1" s="1"/>
  <c r="I28" i="1"/>
  <c r="J28" i="1" s="1"/>
  <c r="I40" i="1"/>
  <c r="J40" i="1" s="1"/>
  <c r="H12" i="1"/>
  <c r="I12" i="1" s="1"/>
  <c r="J12" i="1" s="1"/>
  <c r="I16" i="1"/>
  <c r="J16" i="1" s="1"/>
  <c r="H19" i="1"/>
  <c r="I19" i="1" s="1"/>
  <c r="J19" i="1" s="1"/>
  <c r="I34" i="1"/>
  <c r="J34" i="1" s="1"/>
  <c r="H37" i="1"/>
  <c r="I37" i="1" s="1"/>
  <c r="J37" i="1" s="1"/>
  <c r="I83" i="1"/>
  <c r="J83" i="1" s="1"/>
  <c r="H14" i="1"/>
  <c r="H17" i="1"/>
  <c r="I17" i="1" s="1"/>
  <c r="J17" i="1" s="1"/>
  <c r="H20" i="1"/>
  <c r="I20" i="1" s="1"/>
  <c r="J20" i="1" s="1"/>
  <c r="H23" i="1"/>
  <c r="I23" i="1" s="1"/>
  <c r="J23" i="1" s="1"/>
  <c r="H26" i="1"/>
  <c r="I26" i="1" s="1"/>
  <c r="J26" i="1" s="1"/>
  <c r="H29" i="1"/>
  <c r="I29" i="1" s="1"/>
  <c r="J29" i="1" s="1"/>
  <c r="H32" i="1"/>
  <c r="I32" i="1" s="1"/>
  <c r="J32" i="1" s="1"/>
  <c r="H35" i="1"/>
  <c r="I35" i="1" s="1"/>
  <c r="J35" i="1" s="1"/>
  <c r="H38" i="1"/>
  <c r="I38" i="1" s="1"/>
  <c r="J38" i="1" s="1"/>
  <c r="H41" i="1"/>
  <c r="I41" i="1" s="1"/>
  <c r="J41" i="1" s="1"/>
  <c r="H44" i="1"/>
  <c r="I44" i="1" s="1"/>
  <c r="J44" i="1" s="1"/>
  <c r="H47" i="1"/>
  <c r="I47" i="1" s="1"/>
  <c r="J47" i="1" s="1"/>
  <c r="H50" i="1"/>
  <c r="I50" i="1" s="1"/>
  <c r="J50" i="1" s="1"/>
  <c r="H53" i="1"/>
  <c r="I53" i="1" s="1"/>
  <c r="J53" i="1" s="1"/>
  <c r="H56" i="1"/>
  <c r="I56" i="1" s="1"/>
  <c r="J56" i="1" s="1"/>
  <c r="H59" i="1"/>
  <c r="I59" i="1" s="1"/>
  <c r="J59" i="1" s="1"/>
  <c r="H62" i="1"/>
  <c r="I62" i="1" s="1"/>
  <c r="J62" i="1" s="1"/>
  <c r="H65" i="1"/>
  <c r="I65" i="1" s="1"/>
  <c r="J65" i="1" s="1"/>
  <c r="H68" i="1"/>
  <c r="I68" i="1" s="1"/>
  <c r="J68" i="1" s="1"/>
  <c r="H73" i="1"/>
  <c r="I73" i="1" s="1"/>
  <c r="J73" i="1" s="1"/>
  <c r="H77" i="1"/>
  <c r="I77" i="1" s="1"/>
  <c r="J77" i="1" s="1"/>
  <c r="H80" i="1"/>
  <c r="I80" i="1" s="1"/>
  <c r="J80" i="1" s="1"/>
  <c r="H83" i="1"/>
  <c r="H86" i="1"/>
  <c r="I86" i="1" s="1"/>
  <c r="J86" i="1" s="1"/>
  <c r="H89" i="1"/>
  <c r="I89" i="1" s="1"/>
  <c r="J89" i="1" s="1"/>
  <c r="H92" i="1"/>
  <c r="I92" i="1" s="1"/>
  <c r="J92" i="1" s="1"/>
  <c r="H94" i="1"/>
  <c r="I94" i="1" s="1"/>
  <c r="J94" i="1" s="1"/>
  <c r="H95" i="1" l="1"/>
  <c r="I14" i="1"/>
  <c r="J14" i="1" s="1"/>
  <c r="I95" i="1" l="1"/>
</calcChain>
</file>

<file path=xl/sharedStrings.xml><?xml version="1.0" encoding="utf-8"?>
<sst xmlns="http://schemas.openxmlformats.org/spreadsheetml/2006/main" count="269" uniqueCount="190">
  <si>
    <t xml:space="preserve">Załącznik nr 2.8 do SWZ - dostawa różnych produktów spożywczych </t>
  </si>
  <si>
    <t xml:space="preserve">Część 8 - dostawa różnych produktów spożywczych </t>
  </si>
  <si>
    <t>Proszę wypełnić tylko wartości w kolumnie nr 5 i nr 7 (oznaczone na szaro). Pozostałe kolumny zostaną przeliczone automatycznie</t>
  </si>
  <si>
    <t>Lp.</t>
  </si>
  <si>
    <t>Nazwa</t>
  </si>
  <si>
    <t>Jedn. Miary</t>
  </si>
  <si>
    <t>Ilość szacunkowa</t>
  </si>
  <si>
    <t>Cena jednostkowa netto w zł. (do dwóch miejsc po przecinku)</t>
  </si>
  <si>
    <t>Wartość netto w zł tj.:               (kol.4 x kol. 5) [do dwóch miejsc po przecinku]</t>
  </si>
  <si>
    <t>Stawka VAT (%)</t>
  </si>
  <si>
    <t>Wartość VAT</t>
  </si>
  <si>
    <t>Wartość brutto w zł tj.: (kol. 6 + kol. 8) [do dwóch miejsc po przecinku]</t>
  </si>
  <si>
    <t>Cena jednostkowa brutto w zł tj.: (cena jednostkowa netto + stawka podatku VAT)</t>
  </si>
  <si>
    <t>1.</t>
  </si>
  <si>
    <t>Barszcz biały</t>
  </si>
  <si>
    <t>kg</t>
  </si>
  <si>
    <t>2.</t>
  </si>
  <si>
    <t>Barszcz czerwony koncentrat typu Krakus 330 ml lub równoważny</t>
  </si>
  <si>
    <t>szt</t>
  </si>
  <si>
    <t>3.</t>
  </si>
  <si>
    <t>Biszkopty 120 g</t>
  </si>
  <si>
    <t>4.</t>
  </si>
  <si>
    <t>Budyń różne smaki</t>
  </si>
  <si>
    <t>5.</t>
  </si>
  <si>
    <t>Ciastka bez cukru 120 g lub równoważne</t>
  </si>
  <si>
    <t>6.</t>
  </si>
  <si>
    <t>Cukier kryształ 1 kg</t>
  </si>
  <si>
    <t>7.</t>
  </si>
  <si>
    <t>Cukier puder 0,5 kg</t>
  </si>
  <si>
    <t>8.</t>
  </si>
  <si>
    <t>Cukier waniliowy 16 g</t>
  </si>
  <si>
    <t>9.</t>
  </si>
  <si>
    <t>Cynamon 15 g</t>
  </si>
  <si>
    <t>10.</t>
  </si>
  <si>
    <t>Czekolada bez cukru 100 g</t>
  </si>
  <si>
    <t>11.</t>
  </si>
  <si>
    <t>Czosnek granulowany 16 g</t>
  </si>
  <si>
    <t>12.</t>
  </si>
  <si>
    <t xml:space="preserve">Delikat do mięs </t>
  </si>
  <si>
    <t>13.</t>
  </si>
  <si>
    <t>Dżem 280 g różne smaki typu Łowicz lub równoważny</t>
  </si>
  <si>
    <t>14.</t>
  </si>
  <si>
    <t>Filet z makreli w oleju 170 g</t>
  </si>
  <si>
    <t>15.</t>
  </si>
  <si>
    <t>Filet z makreli w pomidorach 170 g</t>
  </si>
  <si>
    <t>16.</t>
  </si>
  <si>
    <t>Galaretka różne smaki</t>
  </si>
  <si>
    <t>17.</t>
  </si>
  <si>
    <t>Groszek konserwowy 400 g</t>
  </si>
  <si>
    <t>18.</t>
  </si>
  <si>
    <t>Herbata czarna granulowana 100 g</t>
  </si>
  <si>
    <t>19.</t>
  </si>
  <si>
    <t>Hibiskus kwiat malwy sudańskiej 100 g</t>
  </si>
  <si>
    <t>20.</t>
  </si>
  <si>
    <t>Jarzynka przyprawa do potraw lub równoważna</t>
  </si>
  <si>
    <t>21.</t>
  </si>
  <si>
    <t>Kakao o obniżonej zawartości tłuszczu 200 g</t>
  </si>
  <si>
    <t>22.</t>
  </si>
  <si>
    <t>Kasza gryczana 1 kg</t>
  </si>
  <si>
    <t>23.</t>
  </si>
  <si>
    <t>Kasza jęczmienna 1 kg</t>
  </si>
  <si>
    <t>24.</t>
  </si>
  <si>
    <t>Kasza kukurydziana 0,5 kg</t>
  </si>
  <si>
    <t>25.</t>
  </si>
  <si>
    <t>Kasza manna 0,5 kg</t>
  </si>
  <si>
    <t>26.</t>
  </si>
  <si>
    <t>Kawa zbożowa 150 g typu Inka lub równoważna</t>
  </si>
  <si>
    <t>27.</t>
  </si>
  <si>
    <t>Ketchup łagodny 500 g  typu Roleski lub Dawtona</t>
  </si>
  <si>
    <t>28.</t>
  </si>
  <si>
    <t>Kisiel różne smaki</t>
  </si>
  <si>
    <t>29.</t>
  </si>
  <si>
    <t>Kminek 20 g</t>
  </si>
  <si>
    <t>30.</t>
  </si>
  <si>
    <t>Koncentrat pomidorowy 30% 200 g typu Pudliszki, Ptak, Roleski lub równoważny</t>
  </si>
  <si>
    <t>31.</t>
  </si>
  <si>
    <t>Kukurydza konserwowa 400 g</t>
  </si>
  <si>
    <t>32.</t>
  </si>
  <si>
    <t>Kwasek cytrynowy 50 g</t>
  </si>
  <si>
    <t>33.</t>
  </si>
  <si>
    <t>Liść laurowy 7 g</t>
  </si>
  <si>
    <t>34.</t>
  </si>
  <si>
    <t>Majeranek 20 g</t>
  </si>
  <si>
    <t>35.</t>
  </si>
  <si>
    <t>Makaron razowy</t>
  </si>
  <si>
    <t>36.</t>
  </si>
  <si>
    <t>Makaron różne rodzaje</t>
  </si>
  <si>
    <t>37.</t>
  </si>
  <si>
    <t>Makaron zacierka</t>
  </si>
  <si>
    <t>38.</t>
  </si>
  <si>
    <t>Marmolada różne smaki  1 kg</t>
  </si>
  <si>
    <t>39.</t>
  </si>
  <si>
    <t>Mąka pszenna 1 kg</t>
  </si>
  <si>
    <t>40.</t>
  </si>
  <si>
    <t>Mąka ziemniaczana 0,5 kg</t>
  </si>
  <si>
    <t>41.</t>
  </si>
  <si>
    <t>Mąka żytnia</t>
  </si>
  <si>
    <t>42.</t>
  </si>
  <si>
    <t>Miód sztuczny płynny 380 g</t>
  </si>
  <si>
    <t>43.</t>
  </si>
  <si>
    <t>Ocet 0,5 l</t>
  </si>
  <si>
    <t>44.</t>
  </si>
  <si>
    <t>Ogórek konserwowy 870 g</t>
  </si>
  <si>
    <t>45.</t>
  </si>
  <si>
    <t>Olej uniwersalny 1 l</t>
  </si>
  <si>
    <t>46.</t>
  </si>
  <si>
    <t>Oliwa z oliwek 1 l</t>
  </si>
  <si>
    <t>47.</t>
  </si>
  <si>
    <t xml:space="preserve">Otręby owsiane </t>
  </si>
  <si>
    <t>48.</t>
  </si>
  <si>
    <t xml:space="preserve">Otręby pszenne </t>
  </si>
  <si>
    <t>49.</t>
  </si>
  <si>
    <t xml:space="preserve">Otręby pszenne ze śliwką </t>
  </si>
  <si>
    <t>50.</t>
  </si>
  <si>
    <t xml:space="preserve">Papryka konserwowa 870 g </t>
  </si>
  <si>
    <t>51.</t>
  </si>
  <si>
    <t>Papryka słodka 20 g</t>
  </si>
  <si>
    <t>52.</t>
  </si>
  <si>
    <t>Paprykarz szczeciński 330 g</t>
  </si>
  <si>
    <t>53.</t>
  </si>
  <si>
    <t>Pasztet podlaski drobiowy 160 g</t>
  </si>
  <si>
    <t>54.</t>
  </si>
  <si>
    <t>Pieczarki marynowane 900 g</t>
  </si>
  <si>
    <t>55.</t>
  </si>
  <si>
    <t>Pieprz czarny mielony 20 g</t>
  </si>
  <si>
    <t>56.</t>
  </si>
  <si>
    <t>Płatki jęczmienne błyskawiczne 500 g</t>
  </si>
  <si>
    <t>57.</t>
  </si>
  <si>
    <t>Płatki kukurydziane</t>
  </si>
  <si>
    <t>59.</t>
  </si>
  <si>
    <t>Płatki owsiane 0,5 kg</t>
  </si>
  <si>
    <t>60.</t>
  </si>
  <si>
    <t>Proszek do pieczenia 36 g</t>
  </si>
  <si>
    <t>61.</t>
  </si>
  <si>
    <t>62.</t>
  </si>
  <si>
    <t>Przyprawa „Kebab Gyros” 70 g</t>
  </si>
  <si>
    <t>szt.</t>
  </si>
  <si>
    <t>64.</t>
  </si>
  <si>
    <t>Przyprawa do piernika 25 g</t>
  </si>
  <si>
    <t>65.</t>
  </si>
  <si>
    <t>Przyprawa do zup typu Maggi lub równoważna</t>
  </si>
  <si>
    <t>litr</t>
  </si>
  <si>
    <t>67.</t>
  </si>
  <si>
    <t>Rodzynki 100 g</t>
  </si>
  <si>
    <t>68.</t>
  </si>
  <si>
    <t>Ryż 1 kg</t>
  </si>
  <si>
    <t>69.</t>
  </si>
  <si>
    <t>Sałata domowa wielowarzywna 870 g</t>
  </si>
  <si>
    <t>70.</t>
  </si>
  <si>
    <t>Sałata grecka 870 g</t>
  </si>
  <si>
    <t>71.</t>
  </si>
  <si>
    <t>Sałata z czerwonej kapusty 870 g</t>
  </si>
  <si>
    <t>72.</t>
  </si>
  <si>
    <t>Sałatka szwedzka 850 g</t>
  </si>
  <si>
    <t>73.</t>
  </si>
  <si>
    <t>Soda oczyszczona 80 g</t>
  </si>
  <si>
    <t>74.</t>
  </si>
  <si>
    <t>Sok owocowy 0,33 l typu Kubuś lub równoważny</t>
  </si>
  <si>
    <t>75.</t>
  </si>
  <si>
    <t>Sok owocowy 1 l typu Tymbark lub równoważny</t>
  </si>
  <si>
    <t>76.</t>
  </si>
  <si>
    <t>Sok wiśniowy 500 ml typu Łowicz lub równoważny</t>
  </si>
  <si>
    <t>77.</t>
  </si>
  <si>
    <t>78.</t>
  </si>
  <si>
    <t>Sól jodowana 1 kg</t>
  </si>
  <si>
    <t>79.</t>
  </si>
  <si>
    <t>Tuńczyk w oleju 170 g</t>
  </si>
  <si>
    <t>80.</t>
  </si>
  <si>
    <t>Wafelki w czekoladzie 40g typu Grześki lub równoważne</t>
  </si>
  <si>
    <t>81.</t>
  </si>
  <si>
    <t>Wafle ryżowe 100g lub równoważne</t>
  </si>
  <si>
    <t>82.</t>
  </si>
  <si>
    <t>Wiórka kokosowe 200 g</t>
  </si>
  <si>
    <t>83.</t>
  </si>
  <si>
    <t>Ziele angielskie 15 g</t>
  </si>
  <si>
    <t>Zioła prowansalskie 10 g</t>
  </si>
  <si>
    <t>Zupa brokułowa w proszku</t>
  </si>
  <si>
    <t>Żelatyna 50 g</t>
  </si>
  <si>
    <t>Razem</t>
  </si>
  <si>
    <t xml:space="preserve">Wymogi jakościowe: </t>
  </si>
  <si>
    <t>Dostarczane artykuły spożywcze muszą spełniać wymogi jakościowe, określone w przepisach dot. żywienia zbiorowego. Wykonawca dostarcza produkty dobrej jakości, świeże, odpowiadające normom jakościowym właściwym dla danego rodzaju produktów, które obowiązują na terenie Polski, oraz o aktualnych terminach przydatności do spożycia. Opakowania dostarczanych przez Wykonawcę produktów żywnościowych muszą być oznakowane widoczną datą terminu przydatności do spożycia. Termin przydatności do spożycia dostarczanych produktów, w chwili dostawy, nie może być krótszy niż ½ ogólnego terminu przydatności do spożycia danego produktu. Produkty winny być posegregowane asortymentem 
w celu zachowania ich kształtu, wyglądu, zapachu, aby zapobiec deformacji, zgnieceniu, połamaniu, zmieszaniu zapachów, czy uszkodzeniu, rozdarciu opakowań. Produkty winny być świeże, w nienaruszonym stanie.</t>
  </si>
  <si>
    <t>Nazwa Wykonawcy</t>
  </si>
  <si>
    <t>Adres Wykonawcy</t>
  </si>
  <si>
    <t>[kwalifikowany podpis elektroniczny lub podpis zaufany lub podpis osobisty Wykonawcy]</t>
  </si>
  <si>
    <t>„Sukcesywna dostawa artykułów spożywczych dla Domu Pomocy Społecznej dla Osób Przewlekle Psychicznie Chorych w Babicy z Filią w Pstrągowej Woli na 2026 r.”  – z podziałem na 8 części</t>
  </si>
  <si>
    <t>Ryż brązowy</t>
  </si>
  <si>
    <t>58.</t>
  </si>
  <si>
    <t>63.</t>
  </si>
  <si>
    <t>66.</t>
  </si>
  <si>
    <t>Sos pieczeniowy ciemny w proszku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</si>
</sst>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mbria"/>
      <family val="1"/>
      <charset val="238"/>
    </font>
    <font>
      <b/>
      <sz val="9"/>
      <color theme="1"/>
      <name val="Cambria"/>
      <family val="1"/>
      <charset val="238"/>
    </font>
    <font>
      <b/>
      <sz val="9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sz val="9"/>
      <color theme="1"/>
      <name val="Times New Roman"/>
      <family val="1"/>
      <charset val="238"/>
    </font>
    <font>
      <sz val="12"/>
      <color theme="1"/>
      <name val="Cambria"/>
      <family val="1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11"/>
      <color rgb="FF000000"/>
      <name val="Cambria"/>
      <family val="1"/>
      <charset val="238"/>
    </font>
    <font>
      <sz val="8"/>
      <color rgb="FF000000"/>
      <name val="Cambria"/>
      <family val="1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" fontId="3" fillId="2" borderId="10" xfId="0" applyNumberFormat="1" applyFont="1" applyFill="1" applyBorder="1" applyAlignment="1" applyProtection="1">
      <alignment horizontal="center" vertical="center" wrapText="1"/>
      <protection locked="0"/>
    </xf>
    <xf numFmtId="10" fontId="3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4" fontId="7" fillId="0" borderId="10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 indent="2"/>
      <protection locked="0"/>
    </xf>
    <xf numFmtId="0" fontId="10" fillId="0" borderId="0" xfId="0" applyFont="1" applyAlignment="1" applyProtection="1">
      <alignment horizontal="left" vertical="center" indent="15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right" vertical="center" indent="15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1" fillId="0" borderId="1" xfId="0" applyFont="1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 wrapText="1"/>
    </xf>
    <xf numFmtId="0" fontId="1" fillId="0" borderId="4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center" wrapText="1"/>
    </xf>
    <xf numFmtId="0" fontId="1" fillId="0" borderId="6" xfId="0" applyFont="1" applyBorder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1" fillId="0" borderId="7" xfId="0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2" borderId="7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4" fontId="3" fillId="0" borderId="10" xfId="0" applyNumberFormat="1" applyFont="1" applyBorder="1" applyAlignment="1" applyProtection="1">
      <alignment horizontal="center" vertical="center" wrapText="1"/>
    </xf>
    <xf numFmtId="4" fontId="7" fillId="0" borderId="10" xfId="0" applyNumberFormat="1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691F4-8BBA-4269-BFF9-DC66DE19FEBF}">
  <dimension ref="A1:M108"/>
  <sheetViews>
    <sheetView tabSelected="1" zoomScaleNormal="100" workbookViewId="0">
      <selection activeCell="E94" sqref="E94"/>
    </sheetView>
  </sheetViews>
  <sheetFormatPr defaultRowHeight="15" x14ac:dyDescent="0.25"/>
  <cols>
    <col min="1" max="1" width="3.42578125" style="1" bestFit="1" customWidth="1"/>
    <col min="2" max="2" width="41.5703125" style="1" customWidth="1"/>
    <col min="3" max="3" width="7.5703125" style="1" customWidth="1"/>
    <col min="4" max="4" width="11" style="1" customWidth="1"/>
    <col min="5" max="5" width="11.5703125" style="1" customWidth="1"/>
    <col min="6" max="6" width="15" style="1" customWidth="1"/>
    <col min="7" max="7" width="8" style="1" bestFit="1" customWidth="1"/>
    <col min="8" max="8" width="13.7109375" style="1" customWidth="1"/>
    <col min="9" max="9" width="19.140625" style="1" customWidth="1"/>
    <col min="10" max="10" width="13.7109375" style="1" customWidth="1"/>
    <col min="11" max="11" width="7" style="1" customWidth="1"/>
    <col min="12" max="16384" width="9.140625" style="1"/>
  </cols>
  <sheetData>
    <row r="1" spans="1:13" x14ac:dyDescent="0.25">
      <c r="A1" s="28"/>
      <c r="B1" s="28"/>
      <c r="C1" s="28"/>
      <c r="D1" s="28"/>
      <c r="E1" s="29" t="s">
        <v>0</v>
      </c>
      <c r="F1" s="29"/>
      <c r="G1" s="29"/>
      <c r="H1" s="29"/>
      <c r="I1" s="29"/>
      <c r="J1" s="29"/>
    </row>
    <row r="2" spans="1:13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</row>
    <row r="3" spans="1:13" ht="15" customHeight="1" x14ac:dyDescent="0.25">
      <c r="A3" s="28"/>
      <c r="B3" s="30" t="s">
        <v>184</v>
      </c>
      <c r="C3" s="31"/>
      <c r="D3" s="31"/>
      <c r="E3" s="31"/>
      <c r="F3" s="31"/>
      <c r="G3" s="31"/>
      <c r="H3" s="31"/>
      <c r="I3" s="31"/>
      <c r="J3" s="32"/>
    </row>
    <row r="4" spans="1:13" x14ac:dyDescent="0.25">
      <c r="A4" s="28"/>
      <c r="B4" s="33"/>
      <c r="C4" s="34"/>
      <c r="D4" s="34"/>
      <c r="E4" s="34"/>
      <c r="F4" s="34"/>
      <c r="G4" s="34"/>
      <c r="H4" s="34"/>
      <c r="I4" s="34"/>
      <c r="J4" s="35"/>
    </row>
    <row r="5" spans="1:13" x14ac:dyDescent="0.25">
      <c r="A5" s="28"/>
      <c r="B5" s="36"/>
      <c r="C5" s="36"/>
      <c r="D5" s="36"/>
      <c r="E5" s="36"/>
      <c r="F5" s="36"/>
      <c r="G5" s="36"/>
      <c r="H5" s="36"/>
      <c r="I5" s="36"/>
      <c r="J5" s="36"/>
    </row>
    <row r="6" spans="1:13" x14ac:dyDescent="0.25">
      <c r="A6" s="28"/>
      <c r="B6" s="28"/>
      <c r="C6" s="37" t="s">
        <v>1</v>
      </c>
      <c r="D6" s="38"/>
      <c r="E6" s="38"/>
      <c r="F6" s="38"/>
      <c r="G6" s="38"/>
      <c r="H6" s="39"/>
      <c r="I6" s="28"/>
      <c r="J6" s="28"/>
    </row>
    <row r="7" spans="1:13" x14ac:dyDescent="0.25">
      <c r="A7" s="28"/>
      <c r="B7" s="28"/>
      <c r="C7" s="40"/>
      <c r="D7" s="40"/>
      <c r="E7" s="40"/>
      <c r="F7" s="40"/>
      <c r="G7" s="40"/>
      <c r="H7" s="40"/>
      <c r="I7" s="28"/>
      <c r="J7" s="28"/>
    </row>
    <row r="8" spans="1:13" x14ac:dyDescent="0.25">
      <c r="A8" s="28"/>
      <c r="B8" s="41" t="s">
        <v>2</v>
      </c>
      <c r="C8" s="42"/>
      <c r="D8" s="42"/>
      <c r="E8" s="42"/>
      <c r="F8" s="42"/>
      <c r="G8" s="42"/>
      <c r="H8" s="42"/>
      <c r="I8" s="42"/>
      <c r="J8" s="43"/>
    </row>
    <row r="9" spans="1:13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</row>
    <row r="10" spans="1:13" ht="89.25" customHeight="1" x14ac:dyDescent="0.25">
      <c r="A10" s="44" t="s">
        <v>3</v>
      </c>
      <c r="B10" s="44" t="s">
        <v>4</v>
      </c>
      <c r="C10" s="44" t="s">
        <v>5</v>
      </c>
      <c r="D10" s="44" t="s">
        <v>6</v>
      </c>
      <c r="E10" s="45" t="s">
        <v>7</v>
      </c>
      <c r="F10" s="44" t="s">
        <v>8</v>
      </c>
      <c r="G10" s="45" t="s">
        <v>9</v>
      </c>
      <c r="H10" s="44" t="s">
        <v>10</v>
      </c>
      <c r="I10" s="44" t="s">
        <v>11</v>
      </c>
      <c r="J10" s="44" t="s">
        <v>12</v>
      </c>
      <c r="M10" s="2"/>
    </row>
    <row r="11" spans="1:13" ht="15" customHeight="1" x14ac:dyDescent="0.25">
      <c r="A11" s="46">
        <v>1</v>
      </c>
      <c r="B11" s="47">
        <v>2</v>
      </c>
      <c r="C11" s="47">
        <v>3</v>
      </c>
      <c r="D11" s="47">
        <v>4</v>
      </c>
      <c r="E11" s="48">
        <v>5</v>
      </c>
      <c r="F11" s="46">
        <v>6</v>
      </c>
      <c r="G11" s="48">
        <v>7</v>
      </c>
      <c r="H11" s="46">
        <v>8</v>
      </c>
      <c r="I11" s="46">
        <v>9</v>
      </c>
      <c r="J11" s="46">
        <v>10</v>
      </c>
      <c r="M11" s="3"/>
    </row>
    <row r="12" spans="1:13" ht="15" customHeight="1" x14ac:dyDescent="0.25">
      <c r="A12" s="49" t="s">
        <v>13</v>
      </c>
      <c r="B12" s="50" t="s">
        <v>14</v>
      </c>
      <c r="C12" s="51" t="s">
        <v>15</v>
      </c>
      <c r="D12" s="51">
        <v>15</v>
      </c>
      <c r="E12" s="4"/>
      <c r="F12" s="57">
        <f t="shared" ref="F12:F75" si="0">D12*E12</f>
        <v>0</v>
      </c>
      <c r="G12" s="5"/>
      <c r="H12" s="57">
        <f t="shared" ref="H12:H75" si="1">ROUND((F12*G12),2)</f>
        <v>0</v>
      </c>
      <c r="I12" s="58">
        <f>F12+H12</f>
        <v>0</v>
      </c>
      <c r="J12" s="57">
        <f>I12/D12</f>
        <v>0</v>
      </c>
      <c r="M12" s="6"/>
    </row>
    <row r="13" spans="1:13" ht="25.5" x14ac:dyDescent="0.25">
      <c r="A13" s="49" t="s">
        <v>16</v>
      </c>
      <c r="B13" s="50" t="s">
        <v>17</v>
      </c>
      <c r="C13" s="51" t="s">
        <v>18</v>
      </c>
      <c r="D13" s="51">
        <v>100</v>
      </c>
      <c r="E13" s="4"/>
      <c r="F13" s="57">
        <f t="shared" si="0"/>
        <v>0</v>
      </c>
      <c r="G13" s="5"/>
      <c r="H13" s="57">
        <f t="shared" si="1"/>
        <v>0</v>
      </c>
      <c r="I13" s="58">
        <f t="shared" ref="I13:I76" si="2">F13+H13</f>
        <v>0</v>
      </c>
      <c r="J13" s="57">
        <f t="shared" ref="J13:J76" si="3">I13/D13</f>
        <v>0</v>
      </c>
      <c r="M13" s="6"/>
    </row>
    <row r="14" spans="1:13" x14ac:dyDescent="0.25">
      <c r="A14" s="49" t="s">
        <v>19</v>
      </c>
      <c r="B14" s="50" t="s">
        <v>20</v>
      </c>
      <c r="C14" s="51" t="s">
        <v>18</v>
      </c>
      <c r="D14" s="51">
        <v>180</v>
      </c>
      <c r="E14" s="4"/>
      <c r="F14" s="57">
        <f t="shared" si="0"/>
        <v>0</v>
      </c>
      <c r="G14" s="5"/>
      <c r="H14" s="57">
        <f t="shared" si="1"/>
        <v>0</v>
      </c>
      <c r="I14" s="58">
        <f t="shared" si="2"/>
        <v>0</v>
      </c>
      <c r="J14" s="57">
        <f t="shared" si="3"/>
        <v>0</v>
      </c>
      <c r="M14" s="6"/>
    </row>
    <row r="15" spans="1:13" x14ac:dyDescent="0.25">
      <c r="A15" s="49" t="s">
        <v>21</v>
      </c>
      <c r="B15" s="50" t="s">
        <v>22</v>
      </c>
      <c r="C15" s="51" t="s">
        <v>15</v>
      </c>
      <c r="D15" s="51">
        <v>35</v>
      </c>
      <c r="E15" s="4"/>
      <c r="F15" s="57">
        <f t="shared" si="0"/>
        <v>0</v>
      </c>
      <c r="G15" s="5"/>
      <c r="H15" s="57">
        <f t="shared" si="1"/>
        <v>0</v>
      </c>
      <c r="I15" s="58">
        <f t="shared" si="2"/>
        <v>0</v>
      </c>
      <c r="J15" s="57">
        <f t="shared" si="3"/>
        <v>0</v>
      </c>
      <c r="M15" s="6"/>
    </row>
    <row r="16" spans="1:13" x14ac:dyDescent="0.25">
      <c r="A16" s="49" t="s">
        <v>23</v>
      </c>
      <c r="B16" s="50" t="s">
        <v>24</v>
      </c>
      <c r="C16" s="51" t="s">
        <v>18</v>
      </c>
      <c r="D16" s="51">
        <v>180</v>
      </c>
      <c r="E16" s="4"/>
      <c r="F16" s="57">
        <f t="shared" si="0"/>
        <v>0</v>
      </c>
      <c r="G16" s="5"/>
      <c r="H16" s="57">
        <f t="shared" si="1"/>
        <v>0</v>
      </c>
      <c r="I16" s="58">
        <f t="shared" si="2"/>
        <v>0</v>
      </c>
      <c r="J16" s="57">
        <f t="shared" si="3"/>
        <v>0</v>
      </c>
      <c r="M16" s="6"/>
    </row>
    <row r="17" spans="1:13" x14ac:dyDescent="0.25">
      <c r="A17" s="49" t="s">
        <v>25</v>
      </c>
      <c r="B17" s="50" t="s">
        <v>26</v>
      </c>
      <c r="C17" s="51" t="s">
        <v>15</v>
      </c>
      <c r="D17" s="51">
        <v>2300</v>
      </c>
      <c r="E17" s="4"/>
      <c r="F17" s="57">
        <f t="shared" si="0"/>
        <v>0</v>
      </c>
      <c r="G17" s="5"/>
      <c r="H17" s="57">
        <f t="shared" si="1"/>
        <v>0</v>
      </c>
      <c r="I17" s="58">
        <f t="shared" si="2"/>
        <v>0</v>
      </c>
      <c r="J17" s="57">
        <f t="shared" si="3"/>
        <v>0</v>
      </c>
      <c r="M17" s="6"/>
    </row>
    <row r="18" spans="1:13" x14ac:dyDescent="0.25">
      <c r="A18" s="49" t="s">
        <v>27</v>
      </c>
      <c r="B18" s="50" t="s">
        <v>28</v>
      </c>
      <c r="C18" s="51" t="s">
        <v>15</v>
      </c>
      <c r="D18" s="51">
        <v>15</v>
      </c>
      <c r="E18" s="4"/>
      <c r="F18" s="57">
        <f t="shared" si="0"/>
        <v>0</v>
      </c>
      <c r="G18" s="5"/>
      <c r="H18" s="57">
        <f t="shared" si="1"/>
        <v>0</v>
      </c>
      <c r="I18" s="58">
        <f t="shared" si="2"/>
        <v>0</v>
      </c>
      <c r="J18" s="57">
        <f t="shared" si="3"/>
        <v>0</v>
      </c>
      <c r="M18" s="6"/>
    </row>
    <row r="19" spans="1:13" x14ac:dyDescent="0.25">
      <c r="A19" s="49" t="s">
        <v>29</v>
      </c>
      <c r="B19" s="50" t="s">
        <v>30</v>
      </c>
      <c r="C19" s="51" t="s">
        <v>18</v>
      </c>
      <c r="D19" s="51">
        <v>400</v>
      </c>
      <c r="E19" s="4"/>
      <c r="F19" s="57">
        <f t="shared" si="0"/>
        <v>0</v>
      </c>
      <c r="G19" s="5"/>
      <c r="H19" s="57">
        <f t="shared" si="1"/>
        <v>0</v>
      </c>
      <c r="I19" s="58">
        <f t="shared" si="2"/>
        <v>0</v>
      </c>
      <c r="J19" s="57">
        <f t="shared" si="3"/>
        <v>0</v>
      </c>
      <c r="M19" s="6"/>
    </row>
    <row r="20" spans="1:13" x14ac:dyDescent="0.25">
      <c r="A20" s="49" t="s">
        <v>31</v>
      </c>
      <c r="B20" s="50" t="s">
        <v>32</v>
      </c>
      <c r="C20" s="51" t="s">
        <v>18</v>
      </c>
      <c r="D20" s="51">
        <v>60</v>
      </c>
      <c r="E20" s="4"/>
      <c r="F20" s="57">
        <f t="shared" si="0"/>
        <v>0</v>
      </c>
      <c r="G20" s="5"/>
      <c r="H20" s="57">
        <f t="shared" si="1"/>
        <v>0</v>
      </c>
      <c r="I20" s="58">
        <f t="shared" si="2"/>
        <v>0</v>
      </c>
      <c r="J20" s="57">
        <f t="shared" si="3"/>
        <v>0</v>
      </c>
      <c r="M20" s="6"/>
    </row>
    <row r="21" spans="1:13" x14ac:dyDescent="0.25">
      <c r="A21" s="49" t="s">
        <v>33</v>
      </c>
      <c r="B21" s="50" t="s">
        <v>34</v>
      </c>
      <c r="C21" s="51" t="s">
        <v>18</v>
      </c>
      <c r="D21" s="51">
        <v>50</v>
      </c>
      <c r="E21" s="4"/>
      <c r="F21" s="57">
        <f t="shared" si="0"/>
        <v>0</v>
      </c>
      <c r="G21" s="5"/>
      <c r="H21" s="57">
        <f t="shared" si="1"/>
        <v>0</v>
      </c>
      <c r="I21" s="58">
        <f t="shared" si="2"/>
        <v>0</v>
      </c>
      <c r="J21" s="57">
        <f t="shared" si="3"/>
        <v>0</v>
      </c>
      <c r="M21" s="6"/>
    </row>
    <row r="22" spans="1:13" x14ac:dyDescent="0.25">
      <c r="A22" s="49" t="s">
        <v>35</v>
      </c>
      <c r="B22" s="50" t="s">
        <v>36</v>
      </c>
      <c r="C22" s="51" t="s">
        <v>18</v>
      </c>
      <c r="D22" s="51">
        <v>100</v>
      </c>
      <c r="E22" s="4"/>
      <c r="F22" s="57">
        <f t="shared" si="0"/>
        <v>0</v>
      </c>
      <c r="G22" s="5"/>
      <c r="H22" s="57">
        <f t="shared" si="1"/>
        <v>0</v>
      </c>
      <c r="I22" s="58">
        <f t="shared" si="2"/>
        <v>0</v>
      </c>
      <c r="J22" s="57">
        <f t="shared" si="3"/>
        <v>0</v>
      </c>
      <c r="M22" s="6"/>
    </row>
    <row r="23" spans="1:13" x14ac:dyDescent="0.25">
      <c r="A23" s="49" t="s">
        <v>37</v>
      </c>
      <c r="B23" s="50" t="s">
        <v>38</v>
      </c>
      <c r="C23" s="51" t="s">
        <v>15</v>
      </c>
      <c r="D23" s="51">
        <v>25</v>
      </c>
      <c r="E23" s="4"/>
      <c r="F23" s="57">
        <f t="shared" si="0"/>
        <v>0</v>
      </c>
      <c r="G23" s="5"/>
      <c r="H23" s="57">
        <f t="shared" si="1"/>
        <v>0</v>
      </c>
      <c r="I23" s="58">
        <f t="shared" si="2"/>
        <v>0</v>
      </c>
      <c r="J23" s="57">
        <f t="shared" si="3"/>
        <v>0</v>
      </c>
      <c r="M23" s="6"/>
    </row>
    <row r="24" spans="1:13" ht="25.5" x14ac:dyDescent="0.25">
      <c r="A24" s="49" t="s">
        <v>39</v>
      </c>
      <c r="B24" s="50" t="s">
        <v>40</v>
      </c>
      <c r="C24" s="51" t="s">
        <v>18</v>
      </c>
      <c r="D24" s="51">
        <v>300</v>
      </c>
      <c r="E24" s="4"/>
      <c r="F24" s="57">
        <f t="shared" si="0"/>
        <v>0</v>
      </c>
      <c r="G24" s="5"/>
      <c r="H24" s="57">
        <f t="shared" si="1"/>
        <v>0</v>
      </c>
      <c r="I24" s="58">
        <f t="shared" si="2"/>
        <v>0</v>
      </c>
      <c r="J24" s="57">
        <f t="shared" si="3"/>
        <v>0</v>
      </c>
      <c r="M24" s="6"/>
    </row>
    <row r="25" spans="1:13" x14ac:dyDescent="0.25">
      <c r="A25" s="49" t="s">
        <v>41</v>
      </c>
      <c r="B25" s="50" t="s">
        <v>42</v>
      </c>
      <c r="C25" s="51" t="s">
        <v>18</v>
      </c>
      <c r="D25" s="51">
        <v>600</v>
      </c>
      <c r="E25" s="4"/>
      <c r="F25" s="57">
        <f t="shared" si="0"/>
        <v>0</v>
      </c>
      <c r="G25" s="5"/>
      <c r="H25" s="57">
        <f t="shared" si="1"/>
        <v>0</v>
      </c>
      <c r="I25" s="58">
        <f t="shared" si="2"/>
        <v>0</v>
      </c>
      <c r="J25" s="57">
        <f t="shared" si="3"/>
        <v>0</v>
      </c>
      <c r="M25" s="6"/>
    </row>
    <row r="26" spans="1:13" x14ac:dyDescent="0.25">
      <c r="A26" s="49" t="s">
        <v>43</v>
      </c>
      <c r="B26" s="50" t="s">
        <v>44</v>
      </c>
      <c r="C26" s="51" t="s">
        <v>18</v>
      </c>
      <c r="D26" s="51">
        <v>700</v>
      </c>
      <c r="E26" s="4"/>
      <c r="F26" s="57">
        <f t="shared" si="0"/>
        <v>0</v>
      </c>
      <c r="G26" s="5"/>
      <c r="H26" s="57">
        <f t="shared" si="1"/>
        <v>0</v>
      </c>
      <c r="I26" s="58">
        <f t="shared" si="2"/>
        <v>0</v>
      </c>
      <c r="J26" s="57">
        <f t="shared" si="3"/>
        <v>0</v>
      </c>
      <c r="M26" s="6"/>
    </row>
    <row r="27" spans="1:13" x14ac:dyDescent="0.25">
      <c r="A27" s="49" t="s">
        <v>45</v>
      </c>
      <c r="B27" s="50" t="s">
        <v>46</v>
      </c>
      <c r="C27" s="51" t="s">
        <v>15</v>
      </c>
      <c r="D27" s="51">
        <v>60</v>
      </c>
      <c r="E27" s="4"/>
      <c r="F27" s="57">
        <f t="shared" si="0"/>
        <v>0</v>
      </c>
      <c r="G27" s="5"/>
      <c r="H27" s="57">
        <f t="shared" si="1"/>
        <v>0</v>
      </c>
      <c r="I27" s="58">
        <f t="shared" si="2"/>
        <v>0</v>
      </c>
      <c r="J27" s="57">
        <f t="shared" si="3"/>
        <v>0</v>
      </c>
      <c r="M27" s="6"/>
    </row>
    <row r="28" spans="1:13" x14ac:dyDescent="0.25">
      <c r="A28" s="49" t="s">
        <v>47</v>
      </c>
      <c r="B28" s="50" t="s">
        <v>48</v>
      </c>
      <c r="C28" s="51" t="s">
        <v>18</v>
      </c>
      <c r="D28" s="51">
        <v>100</v>
      </c>
      <c r="E28" s="4"/>
      <c r="F28" s="57">
        <f t="shared" si="0"/>
        <v>0</v>
      </c>
      <c r="G28" s="5"/>
      <c r="H28" s="57">
        <f t="shared" si="1"/>
        <v>0</v>
      </c>
      <c r="I28" s="58">
        <f t="shared" si="2"/>
        <v>0</v>
      </c>
      <c r="J28" s="57">
        <f t="shared" si="3"/>
        <v>0</v>
      </c>
      <c r="M28" s="6"/>
    </row>
    <row r="29" spans="1:13" x14ac:dyDescent="0.25">
      <c r="A29" s="49" t="s">
        <v>49</v>
      </c>
      <c r="B29" s="50" t="s">
        <v>50</v>
      </c>
      <c r="C29" s="51" t="s">
        <v>18</v>
      </c>
      <c r="D29" s="51">
        <v>1200</v>
      </c>
      <c r="E29" s="4"/>
      <c r="F29" s="57">
        <f t="shared" si="0"/>
        <v>0</v>
      </c>
      <c r="G29" s="5"/>
      <c r="H29" s="57">
        <f t="shared" si="1"/>
        <v>0</v>
      </c>
      <c r="I29" s="58">
        <f t="shared" si="2"/>
        <v>0</v>
      </c>
      <c r="J29" s="57">
        <f t="shared" si="3"/>
        <v>0</v>
      </c>
      <c r="M29" s="6"/>
    </row>
    <row r="30" spans="1:13" x14ac:dyDescent="0.25">
      <c r="A30" s="49" t="s">
        <v>51</v>
      </c>
      <c r="B30" s="50" t="s">
        <v>52</v>
      </c>
      <c r="C30" s="51" t="s">
        <v>18</v>
      </c>
      <c r="D30" s="51">
        <v>1100</v>
      </c>
      <c r="E30" s="4"/>
      <c r="F30" s="57">
        <f t="shared" si="0"/>
        <v>0</v>
      </c>
      <c r="G30" s="5"/>
      <c r="H30" s="57">
        <f t="shared" si="1"/>
        <v>0</v>
      </c>
      <c r="I30" s="58">
        <f t="shared" si="2"/>
        <v>0</v>
      </c>
      <c r="J30" s="57">
        <f t="shared" si="3"/>
        <v>0</v>
      </c>
      <c r="M30" s="6"/>
    </row>
    <row r="31" spans="1:13" x14ac:dyDescent="0.25">
      <c r="A31" s="49" t="s">
        <v>53</v>
      </c>
      <c r="B31" s="50" t="s">
        <v>54</v>
      </c>
      <c r="C31" s="51" t="s">
        <v>15</v>
      </c>
      <c r="D31" s="51">
        <v>100</v>
      </c>
      <c r="E31" s="4"/>
      <c r="F31" s="57">
        <f t="shared" si="0"/>
        <v>0</v>
      </c>
      <c r="G31" s="5"/>
      <c r="H31" s="57">
        <f t="shared" si="1"/>
        <v>0</v>
      </c>
      <c r="I31" s="58">
        <f t="shared" si="2"/>
        <v>0</v>
      </c>
      <c r="J31" s="57">
        <f t="shared" si="3"/>
        <v>0</v>
      </c>
      <c r="M31" s="6"/>
    </row>
    <row r="32" spans="1:13" x14ac:dyDescent="0.25">
      <c r="A32" s="49" t="s">
        <v>55</v>
      </c>
      <c r="B32" s="50" t="s">
        <v>56</v>
      </c>
      <c r="C32" s="51" t="s">
        <v>18</v>
      </c>
      <c r="D32" s="51">
        <v>100</v>
      </c>
      <c r="E32" s="4"/>
      <c r="F32" s="57">
        <f t="shared" si="0"/>
        <v>0</v>
      </c>
      <c r="G32" s="5"/>
      <c r="H32" s="57">
        <f t="shared" si="1"/>
        <v>0</v>
      </c>
      <c r="I32" s="58">
        <f t="shared" si="2"/>
        <v>0</v>
      </c>
      <c r="J32" s="57">
        <f t="shared" si="3"/>
        <v>0</v>
      </c>
      <c r="M32" s="6"/>
    </row>
    <row r="33" spans="1:13" x14ac:dyDescent="0.25">
      <c r="A33" s="49" t="s">
        <v>57</v>
      </c>
      <c r="B33" s="50" t="s">
        <v>58</v>
      </c>
      <c r="C33" s="51" t="s">
        <v>15</v>
      </c>
      <c r="D33" s="51">
        <v>100</v>
      </c>
      <c r="E33" s="4"/>
      <c r="F33" s="57">
        <f t="shared" si="0"/>
        <v>0</v>
      </c>
      <c r="G33" s="5"/>
      <c r="H33" s="57">
        <f t="shared" si="1"/>
        <v>0</v>
      </c>
      <c r="I33" s="58">
        <f t="shared" si="2"/>
        <v>0</v>
      </c>
      <c r="J33" s="57">
        <f t="shared" si="3"/>
        <v>0</v>
      </c>
      <c r="M33" s="6"/>
    </row>
    <row r="34" spans="1:13" x14ac:dyDescent="0.25">
      <c r="A34" s="49" t="s">
        <v>59</v>
      </c>
      <c r="B34" s="50" t="s">
        <v>60</v>
      </c>
      <c r="C34" s="51" t="s">
        <v>15</v>
      </c>
      <c r="D34" s="51">
        <v>180</v>
      </c>
      <c r="E34" s="4"/>
      <c r="F34" s="57">
        <f t="shared" si="0"/>
        <v>0</v>
      </c>
      <c r="G34" s="5"/>
      <c r="H34" s="57">
        <f t="shared" si="1"/>
        <v>0</v>
      </c>
      <c r="I34" s="58">
        <f t="shared" si="2"/>
        <v>0</v>
      </c>
      <c r="J34" s="57">
        <f t="shared" si="3"/>
        <v>0</v>
      </c>
      <c r="M34" s="6"/>
    </row>
    <row r="35" spans="1:13" x14ac:dyDescent="0.25">
      <c r="A35" s="49" t="s">
        <v>61</v>
      </c>
      <c r="B35" s="50" t="s">
        <v>62</v>
      </c>
      <c r="C35" s="51" t="s">
        <v>15</v>
      </c>
      <c r="D35" s="51">
        <v>40</v>
      </c>
      <c r="E35" s="4"/>
      <c r="F35" s="57">
        <f t="shared" si="0"/>
        <v>0</v>
      </c>
      <c r="G35" s="5"/>
      <c r="H35" s="57">
        <f t="shared" si="1"/>
        <v>0</v>
      </c>
      <c r="I35" s="58">
        <f t="shared" si="2"/>
        <v>0</v>
      </c>
      <c r="J35" s="57">
        <f t="shared" si="3"/>
        <v>0</v>
      </c>
      <c r="M35" s="6"/>
    </row>
    <row r="36" spans="1:13" x14ac:dyDescent="0.25">
      <c r="A36" s="49" t="s">
        <v>63</v>
      </c>
      <c r="B36" s="50" t="s">
        <v>64</v>
      </c>
      <c r="C36" s="51" t="s">
        <v>15</v>
      </c>
      <c r="D36" s="51">
        <v>100</v>
      </c>
      <c r="E36" s="4"/>
      <c r="F36" s="57">
        <f t="shared" si="0"/>
        <v>0</v>
      </c>
      <c r="G36" s="5"/>
      <c r="H36" s="57">
        <f t="shared" si="1"/>
        <v>0</v>
      </c>
      <c r="I36" s="58">
        <f t="shared" si="2"/>
        <v>0</v>
      </c>
      <c r="J36" s="57">
        <f t="shared" si="3"/>
        <v>0</v>
      </c>
      <c r="M36" s="6"/>
    </row>
    <row r="37" spans="1:13" x14ac:dyDescent="0.25">
      <c r="A37" s="49" t="s">
        <v>65</v>
      </c>
      <c r="B37" s="50" t="s">
        <v>66</v>
      </c>
      <c r="C37" s="51" t="s">
        <v>18</v>
      </c>
      <c r="D37" s="51">
        <v>150</v>
      </c>
      <c r="E37" s="4"/>
      <c r="F37" s="57">
        <f t="shared" si="0"/>
        <v>0</v>
      </c>
      <c r="G37" s="5"/>
      <c r="H37" s="57">
        <f t="shared" si="1"/>
        <v>0</v>
      </c>
      <c r="I37" s="58">
        <f t="shared" si="2"/>
        <v>0</v>
      </c>
      <c r="J37" s="57">
        <f t="shared" si="3"/>
        <v>0</v>
      </c>
      <c r="M37" s="6"/>
    </row>
    <row r="38" spans="1:13" x14ac:dyDescent="0.25">
      <c r="A38" s="49" t="s">
        <v>67</v>
      </c>
      <c r="B38" s="50" t="s">
        <v>68</v>
      </c>
      <c r="C38" s="51" t="s">
        <v>18</v>
      </c>
      <c r="D38" s="51">
        <v>200</v>
      </c>
      <c r="E38" s="4"/>
      <c r="F38" s="57">
        <f t="shared" si="0"/>
        <v>0</v>
      </c>
      <c r="G38" s="5"/>
      <c r="H38" s="57">
        <f t="shared" si="1"/>
        <v>0</v>
      </c>
      <c r="I38" s="58">
        <f t="shared" si="2"/>
        <v>0</v>
      </c>
      <c r="J38" s="57">
        <f t="shared" si="3"/>
        <v>0</v>
      </c>
      <c r="M38" s="6"/>
    </row>
    <row r="39" spans="1:13" x14ac:dyDescent="0.25">
      <c r="A39" s="49" t="s">
        <v>69</v>
      </c>
      <c r="B39" s="50" t="s">
        <v>70</v>
      </c>
      <c r="C39" s="51" t="s">
        <v>15</v>
      </c>
      <c r="D39" s="51">
        <v>50</v>
      </c>
      <c r="E39" s="4"/>
      <c r="F39" s="57">
        <f t="shared" si="0"/>
        <v>0</v>
      </c>
      <c r="G39" s="5"/>
      <c r="H39" s="57">
        <f t="shared" si="1"/>
        <v>0</v>
      </c>
      <c r="I39" s="58">
        <f t="shared" si="2"/>
        <v>0</v>
      </c>
      <c r="J39" s="57">
        <f t="shared" si="3"/>
        <v>0</v>
      </c>
      <c r="M39" s="6"/>
    </row>
    <row r="40" spans="1:13" x14ac:dyDescent="0.25">
      <c r="A40" s="49" t="s">
        <v>71</v>
      </c>
      <c r="B40" s="52" t="s">
        <v>72</v>
      </c>
      <c r="C40" s="53" t="s">
        <v>18</v>
      </c>
      <c r="D40" s="53">
        <v>180</v>
      </c>
      <c r="E40" s="4"/>
      <c r="F40" s="57">
        <f t="shared" si="0"/>
        <v>0</v>
      </c>
      <c r="G40" s="5"/>
      <c r="H40" s="57">
        <f t="shared" si="1"/>
        <v>0</v>
      </c>
      <c r="I40" s="58">
        <f t="shared" si="2"/>
        <v>0</v>
      </c>
      <c r="J40" s="57">
        <f t="shared" si="3"/>
        <v>0</v>
      </c>
      <c r="M40" s="6"/>
    </row>
    <row r="41" spans="1:13" ht="25.5" x14ac:dyDescent="0.25">
      <c r="A41" s="49" t="s">
        <v>73</v>
      </c>
      <c r="B41" s="50" t="s">
        <v>74</v>
      </c>
      <c r="C41" s="51" t="s">
        <v>18</v>
      </c>
      <c r="D41" s="51">
        <v>800</v>
      </c>
      <c r="E41" s="4"/>
      <c r="F41" s="57">
        <f t="shared" si="0"/>
        <v>0</v>
      </c>
      <c r="G41" s="5"/>
      <c r="H41" s="57">
        <f t="shared" si="1"/>
        <v>0</v>
      </c>
      <c r="I41" s="58">
        <f t="shared" si="2"/>
        <v>0</v>
      </c>
      <c r="J41" s="57">
        <f t="shared" si="3"/>
        <v>0</v>
      </c>
      <c r="M41" s="6"/>
    </row>
    <row r="42" spans="1:13" x14ac:dyDescent="0.25">
      <c r="A42" s="49" t="s">
        <v>75</v>
      </c>
      <c r="B42" s="50" t="s">
        <v>76</v>
      </c>
      <c r="C42" s="51" t="s">
        <v>18</v>
      </c>
      <c r="D42" s="51">
        <v>150</v>
      </c>
      <c r="E42" s="4"/>
      <c r="F42" s="57">
        <f t="shared" si="0"/>
        <v>0</v>
      </c>
      <c r="G42" s="5"/>
      <c r="H42" s="57">
        <f t="shared" si="1"/>
        <v>0</v>
      </c>
      <c r="I42" s="58">
        <f t="shared" si="2"/>
        <v>0</v>
      </c>
      <c r="J42" s="57">
        <f t="shared" si="3"/>
        <v>0</v>
      </c>
      <c r="M42" s="6"/>
    </row>
    <row r="43" spans="1:13" x14ac:dyDescent="0.25">
      <c r="A43" s="49" t="s">
        <v>77</v>
      </c>
      <c r="B43" s="50" t="s">
        <v>78</v>
      </c>
      <c r="C43" s="51" t="s">
        <v>18</v>
      </c>
      <c r="D43" s="51">
        <v>350</v>
      </c>
      <c r="E43" s="4"/>
      <c r="F43" s="57">
        <f t="shared" si="0"/>
        <v>0</v>
      </c>
      <c r="G43" s="5"/>
      <c r="H43" s="57">
        <f t="shared" si="1"/>
        <v>0</v>
      </c>
      <c r="I43" s="58">
        <f t="shared" si="2"/>
        <v>0</v>
      </c>
      <c r="J43" s="57">
        <f t="shared" si="3"/>
        <v>0</v>
      </c>
      <c r="M43" s="6"/>
    </row>
    <row r="44" spans="1:13" x14ac:dyDescent="0.25">
      <c r="A44" s="49" t="s">
        <v>79</v>
      </c>
      <c r="B44" s="50" t="s">
        <v>80</v>
      </c>
      <c r="C44" s="51" t="s">
        <v>18</v>
      </c>
      <c r="D44" s="51">
        <v>40</v>
      </c>
      <c r="E44" s="4"/>
      <c r="F44" s="57">
        <f t="shared" si="0"/>
        <v>0</v>
      </c>
      <c r="G44" s="5"/>
      <c r="H44" s="57">
        <f t="shared" si="1"/>
        <v>0</v>
      </c>
      <c r="I44" s="58">
        <f t="shared" si="2"/>
        <v>0</v>
      </c>
      <c r="J44" s="57">
        <f t="shared" si="3"/>
        <v>0</v>
      </c>
      <c r="M44" s="6"/>
    </row>
    <row r="45" spans="1:13" x14ac:dyDescent="0.25">
      <c r="A45" s="49" t="s">
        <v>81</v>
      </c>
      <c r="B45" s="50" t="s">
        <v>82</v>
      </c>
      <c r="C45" s="51" t="s">
        <v>18</v>
      </c>
      <c r="D45" s="51">
        <v>100</v>
      </c>
      <c r="E45" s="4"/>
      <c r="F45" s="57">
        <f t="shared" si="0"/>
        <v>0</v>
      </c>
      <c r="G45" s="5"/>
      <c r="H45" s="57">
        <f t="shared" si="1"/>
        <v>0</v>
      </c>
      <c r="I45" s="58">
        <f t="shared" si="2"/>
        <v>0</v>
      </c>
      <c r="J45" s="57">
        <f t="shared" si="3"/>
        <v>0</v>
      </c>
      <c r="M45" s="6"/>
    </row>
    <row r="46" spans="1:13" x14ac:dyDescent="0.25">
      <c r="A46" s="49" t="s">
        <v>83</v>
      </c>
      <c r="B46" s="50" t="s">
        <v>84</v>
      </c>
      <c r="C46" s="51" t="s">
        <v>15</v>
      </c>
      <c r="D46" s="51">
        <v>100</v>
      </c>
      <c r="E46" s="4"/>
      <c r="F46" s="57">
        <f t="shared" si="0"/>
        <v>0</v>
      </c>
      <c r="G46" s="5"/>
      <c r="H46" s="57">
        <f t="shared" si="1"/>
        <v>0</v>
      </c>
      <c r="I46" s="58">
        <f t="shared" si="2"/>
        <v>0</v>
      </c>
      <c r="J46" s="57">
        <f t="shared" si="3"/>
        <v>0</v>
      </c>
      <c r="M46" s="6"/>
    </row>
    <row r="47" spans="1:13" x14ac:dyDescent="0.25">
      <c r="A47" s="49" t="s">
        <v>85</v>
      </c>
      <c r="B47" s="50" t="s">
        <v>86</v>
      </c>
      <c r="C47" s="51" t="s">
        <v>15</v>
      </c>
      <c r="D47" s="51">
        <v>600</v>
      </c>
      <c r="E47" s="4"/>
      <c r="F47" s="57">
        <f t="shared" si="0"/>
        <v>0</v>
      </c>
      <c r="G47" s="5"/>
      <c r="H47" s="57">
        <f t="shared" si="1"/>
        <v>0</v>
      </c>
      <c r="I47" s="58">
        <f t="shared" si="2"/>
        <v>0</v>
      </c>
      <c r="J47" s="57">
        <f t="shared" si="3"/>
        <v>0</v>
      </c>
      <c r="M47" s="6"/>
    </row>
    <row r="48" spans="1:13" x14ac:dyDescent="0.25">
      <c r="A48" s="49" t="s">
        <v>87</v>
      </c>
      <c r="B48" s="50" t="s">
        <v>88</v>
      </c>
      <c r="C48" s="51" t="s">
        <v>15</v>
      </c>
      <c r="D48" s="51">
        <v>100</v>
      </c>
      <c r="E48" s="4"/>
      <c r="F48" s="57">
        <f t="shared" si="0"/>
        <v>0</v>
      </c>
      <c r="G48" s="5"/>
      <c r="H48" s="57">
        <f t="shared" si="1"/>
        <v>0</v>
      </c>
      <c r="I48" s="58">
        <f t="shared" si="2"/>
        <v>0</v>
      </c>
      <c r="J48" s="57">
        <f t="shared" si="3"/>
        <v>0</v>
      </c>
      <c r="M48" s="6"/>
    </row>
    <row r="49" spans="1:13" x14ac:dyDescent="0.25">
      <c r="A49" s="49" t="s">
        <v>89</v>
      </c>
      <c r="B49" s="50" t="s">
        <v>90</v>
      </c>
      <c r="C49" s="51" t="s">
        <v>18</v>
      </c>
      <c r="D49" s="51">
        <v>180</v>
      </c>
      <c r="E49" s="4"/>
      <c r="F49" s="57">
        <f t="shared" si="0"/>
        <v>0</v>
      </c>
      <c r="G49" s="5"/>
      <c r="H49" s="57">
        <f t="shared" si="1"/>
        <v>0</v>
      </c>
      <c r="I49" s="58">
        <f t="shared" si="2"/>
        <v>0</v>
      </c>
      <c r="J49" s="57">
        <f t="shared" si="3"/>
        <v>0</v>
      </c>
      <c r="M49" s="6"/>
    </row>
    <row r="50" spans="1:13" x14ac:dyDescent="0.25">
      <c r="A50" s="49" t="s">
        <v>91</v>
      </c>
      <c r="B50" s="50" t="s">
        <v>92</v>
      </c>
      <c r="C50" s="51" t="s">
        <v>15</v>
      </c>
      <c r="D50" s="51">
        <v>1000</v>
      </c>
      <c r="E50" s="4"/>
      <c r="F50" s="57">
        <f t="shared" si="0"/>
        <v>0</v>
      </c>
      <c r="G50" s="5"/>
      <c r="H50" s="57">
        <f t="shared" si="1"/>
        <v>0</v>
      </c>
      <c r="I50" s="58">
        <f t="shared" si="2"/>
        <v>0</v>
      </c>
      <c r="J50" s="57">
        <f t="shared" si="3"/>
        <v>0</v>
      </c>
      <c r="M50" s="6"/>
    </row>
    <row r="51" spans="1:13" x14ac:dyDescent="0.25">
      <c r="A51" s="49" t="s">
        <v>93</v>
      </c>
      <c r="B51" s="50" t="s">
        <v>94</v>
      </c>
      <c r="C51" s="51" t="s">
        <v>15</v>
      </c>
      <c r="D51" s="51">
        <v>50</v>
      </c>
      <c r="E51" s="4"/>
      <c r="F51" s="57">
        <f t="shared" si="0"/>
        <v>0</v>
      </c>
      <c r="G51" s="5"/>
      <c r="H51" s="57">
        <f t="shared" si="1"/>
        <v>0</v>
      </c>
      <c r="I51" s="58">
        <f t="shared" si="2"/>
        <v>0</v>
      </c>
      <c r="J51" s="57">
        <f t="shared" si="3"/>
        <v>0</v>
      </c>
      <c r="M51" s="6"/>
    </row>
    <row r="52" spans="1:13" x14ac:dyDescent="0.25">
      <c r="A52" s="49" t="s">
        <v>95</v>
      </c>
      <c r="B52" s="50" t="s">
        <v>96</v>
      </c>
      <c r="C52" s="51" t="s">
        <v>15</v>
      </c>
      <c r="D52" s="51">
        <v>30</v>
      </c>
      <c r="E52" s="4"/>
      <c r="F52" s="57">
        <f t="shared" si="0"/>
        <v>0</v>
      </c>
      <c r="G52" s="5"/>
      <c r="H52" s="57">
        <f t="shared" si="1"/>
        <v>0</v>
      </c>
      <c r="I52" s="58">
        <f t="shared" si="2"/>
        <v>0</v>
      </c>
      <c r="J52" s="57">
        <f t="shared" si="3"/>
        <v>0</v>
      </c>
      <c r="M52" s="6"/>
    </row>
    <row r="53" spans="1:13" x14ac:dyDescent="0.25">
      <c r="A53" s="49" t="s">
        <v>97</v>
      </c>
      <c r="B53" s="50" t="s">
        <v>98</v>
      </c>
      <c r="C53" s="51" t="s">
        <v>18</v>
      </c>
      <c r="D53" s="51">
        <v>20</v>
      </c>
      <c r="E53" s="4"/>
      <c r="F53" s="57">
        <f t="shared" si="0"/>
        <v>0</v>
      </c>
      <c r="G53" s="5"/>
      <c r="H53" s="57">
        <f t="shared" si="1"/>
        <v>0</v>
      </c>
      <c r="I53" s="58">
        <f t="shared" si="2"/>
        <v>0</v>
      </c>
      <c r="J53" s="57">
        <f t="shared" si="3"/>
        <v>0</v>
      </c>
      <c r="M53" s="6"/>
    </row>
    <row r="54" spans="1:13" x14ac:dyDescent="0.25">
      <c r="A54" s="49" t="s">
        <v>99</v>
      </c>
      <c r="B54" s="50" t="s">
        <v>100</v>
      </c>
      <c r="C54" s="51" t="s">
        <v>18</v>
      </c>
      <c r="D54" s="51">
        <v>80</v>
      </c>
      <c r="E54" s="4"/>
      <c r="F54" s="57">
        <f t="shared" si="0"/>
        <v>0</v>
      </c>
      <c r="G54" s="5"/>
      <c r="H54" s="57">
        <f t="shared" si="1"/>
        <v>0</v>
      </c>
      <c r="I54" s="58">
        <f t="shared" si="2"/>
        <v>0</v>
      </c>
      <c r="J54" s="57">
        <f t="shared" si="3"/>
        <v>0</v>
      </c>
      <c r="M54" s="6"/>
    </row>
    <row r="55" spans="1:13" x14ac:dyDescent="0.25">
      <c r="A55" s="49" t="s">
        <v>101</v>
      </c>
      <c r="B55" s="50" t="s">
        <v>102</v>
      </c>
      <c r="C55" s="51" t="s">
        <v>18</v>
      </c>
      <c r="D55" s="51">
        <v>300</v>
      </c>
      <c r="E55" s="4"/>
      <c r="F55" s="57">
        <f t="shared" si="0"/>
        <v>0</v>
      </c>
      <c r="G55" s="5"/>
      <c r="H55" s="57">
        <f t="shared" si="1"/>
        <v>0</v>
      </c>
      <c r="I55" s="58">
        <f t="shared" si="2"/>
        <v>0</v>
      </c>
      <c r="J55" s="57">
        <f t="shared" si="3"/>
        <v>0</v>
      </c>
      <c r="M55" s="6"/>
    </row>
    <row r="56" spans="1:13" x14ac:dyDescent="0.25">
      <c r="A56" s="49" t="s">
        <v>103</v>
      </c>
      <c r="B56" s="50" t="s">
        <v>104</v>
      </c>
      <c r="C56" s="51" t="s">
        <v>18</v>
      </c>
      <c r="D56" s="51">
        <v>350</v>
      </c>
      <c r="E56" s="4"/>
      <c r="F56" s="57">
        <f t="shared" si="0"/>
        <v>0</v>
      </c>
      <c r="G56" s="5"/>
      <c r="H56" s="57">
        <f t="shared" si="1"/>
        <v>0</v>
      </c>
      <c r="I56" s="58">
        <f t="shared" si="2"/>
        <v>0</v>
      </c>
      <c r="J56" s="57">
        <f t="shared" si="3"/>
        <v>0</v>
      </c>
      <c r="M56" s="6"/>
    </row>
    <row r="57" spans="1:13" x14ac:dyDescent="0.25">
      <c r="A57" s="49" t="s">
        <v>105</v>
      </c>
      <c r="B57" s="50" t="s">
        <v>106</v>
      </c>
      <c r="C57" s="51" t="s">
        <v>18</v>
      </c>
      <c r="D57" s="51">
        <v>15</v>
      </c>
      <c r="E57" s="4"/>
      <c r="F57" s="57">
        <f t="shared" si="0"/>
        <v>0</v>
      </c>
      <c r="G57" s="5"/>
      <c r="H57" s="57">
        <f t="shared" si="1"/>
        <v>0</v>
      </c>
      <c r="I57" s="58">
        <f t="shared" si="2"/>
        <v>0</v>
      </c>
      <c r="J57" s="57">
        <f t="shared" si="3"/>
        <v>0</v>
      </c>
      <c r="M57" s="6"/>
    </row>
    <row r="58" spans="1:13" x14ac:dyDescent="0.25">
      <c r="A58" s="49" t="s">
        <v>107</v>
      </c>
      <c r="B58" s="50" t="s">
        <v>108</v>
      </c>
      <c r="C58" s="51" t="s">
        <v>15</v>
      </c>
      <c r="D58" s="51">
        <v>5</v>
      </c>
      <c r="E58" s="4"/>
      <c r="F58" s="57">
        <f t="shared" si="0"/>
        <v>0</v>
      </c>
      <c r="G58" s="5"/>
      <c r="H58" s="57">
        <f t="shared" si="1"/>
        <v>0</v>
      </c>
      <c r="I58" s="58">
        <f t="shared" si="2"/>
        <v>0</v>
      </c>
      <c r="J58" s="57">
        <f t="shared" si="3"/>
        <v>0</v>
      </c>
      <c r="M58" s="6"/>
    </row>
    <row r="59" spans="1:13" x14ac:dyDescent="0.25">
      <c r="A59" s="49" t="s">
        <v>109</v>
      </c>
      <c r="B59" s="50" t="s">
        <v>110</v>
      </c>
      <c r="C59" s="51" t="s">
        <v>15</v>
      </c>
      <c r="D59" s="51">
        <v>5</v>
      </c>
      <c r="E59" s="4"/>
      <c r="F59" s="57">
        <f t="shared" si="0"/>
        <v>0</v>
      </c>
      <c r="G59" s="5"/>
      <c r="H59" s="57">
        <f t="shared" si="1"/>
        <v>0</v>
      </c>
      <c r="I59" s="58">
        <f t="shared" si="2"/>
        <v>0</v>
      </c>
      <c r="J59" s="57">
        <f t="shared" si="3"/>
        <v>0</v>
      </c>
      <c r="M59" s="6"/>
    </row>
    <row r="60" spans="1:13" x14ac:dyDescent="0.25">
      <c r="A60" s="49" t="s">
        <v>111</v>
      </c>
      <c r="B60" s="50" t="s">
        <v>112</v>
      </c>
      <c r="C60" s="51" t="s">
        <v>15</v>
      </c>
      <c r="D60" s="51">
        <v>5</v>
      </c>
      <c r="E60" s="4"/>
      <c r="F60" s="57">
        <f t="shared" si="0"/>
        <v>0</v>
      </c>
      <c r="G60" s="5"/>
      <c r="H60" s="57">
        <f t="shared" si="1"/>
        <v>0</v>
      </c>
      <c r="I60" s="58">
        <f t="shared" si="2"/>
        <v>0</v>
      </c>
      <c r="J60" s="57">
        <f t="shared" si="3"/>
        <v>0</v>
      </c>
      <c r="M60" s="6"/>
    </row>
    <row r="61" spans="1:13" x14ac:dyDescent="0.25">
      <c r="A61" s="49" t="s">
        <v>113</v>
      </c>
      <c r="B61" s="50" t="s">
        <v>114</v>
      </c>
      <c r="C61" s="51" t="s">
        <v>18</v>
      </c>
      <c r="D61" s="51">
        <v>75</v>
      </c>
      <c r="E61" s="4"/>
      <c r="F61" s="57">
        <f t="shared" si="0"/>
        <v>0</v>
      </c>
      <c r="G61" s="5"/>
      <c r="H61" s="57">
        <f t="shared" si="1"/>
        <v>0</v>
      </c>
      <c r="I61" s="58">
        <f t="shared" si="2"/>
        <v>0</v>
      </c>
      <c r="J61" s="57">
        <f t="shared" si="3"/>
        <v>0</v>
      </c>
      <c r="M61" s="6"/>
    </row>
    <row r="62" spans="1:13" x14ac:dyDescent="0.25">
      <c r="A62" s="49" t="s">
        <v>115</v>
      </c>
      <c r="B62" s="50" t="s">
        <v>116</v>
      </c>
      <c r="C62" s="51" t="s">
        <v>18</v>
      </c>
      <c r="D62" s="51">
        <v>150</v>
      </c>
      <c r="E62" s="4"/>
      <c r="F62" s="57">
        <f t="shared" si="0"/>
        <v>0</v>
      </c>
      <c r="G62" s="5"/>
      <c r="H62" s="57">
        <f t="shared" si="1"/>
        <v>0</v>
      </c>
      <c r="I62" s="58">
        <f t="shared" si="2"/>
        <v>0</v>
      </c>
      <c r="J62" s="57">
        <f t="shared" si="3"/>
        <v>0</v>
      </c>
      <c r="M62" s="6"/>
    </row>
    <row r="63" spans="1:13" x14ac:dyDescent="0.25">
      <c r="A63" s="49" t="s">
        <v>117</v>
      </c>
      <c r="B63" s="50" t="s">
        <v>118</v>
      </c>
      <c r="C63" s="51" t="s">
        <v>18</v>
      </c>
      <c r="D63" s="51">
        <v>300</v>
      </c>
      <c r="E63" s="4"/>
      <c r="F63" s="57">
        <f t="shared" si="0"/>
        <v>0</v>
      </c>
      <c r="G63" s="5"/>
      <c r="H63" s="57">
        <f t="shared" si="1"/>
        <v>0</v>
      </c>
      <c r="I63" s="58">
        <f t="shared" si="2"/>
        <v>0</v>
      </c>
      <c r="J63" s="57">
        <f t="shared" si="3"/>
        <v>0</v>
      </c>
      <c r="M63" s="6"/>
    </row>
    <row r="64" spans="1:13" x14ac:dyDescent="0.25">
      <c r="A64" s="49" t="s">
        <v>119</v>
      </c>
      <c r="B64" s="50" t="s">
        <v>120</v>
      </c>
      <c r="C64" s="51" t="s">
        <v>18</v>
      </c>
      <c r="D64" s="51">
        <v>1000</v>
      </c>
      <c r="E64" s="4"/>
      <c r="F64" s="57">
        <f t="shared" si="0"/>
        <v>0</v>
      </c>
      <c r="G64" s="5"/>
      <c r="H64" s="57">
        <f t="shared" si="1"/>
        <v>0</v>
      </c>
      <c r="I64" s="58">
        <f t="shared" si="2"/>
        <v>0</v>
      </c>
      <c r="J64" s="57">
        <f t="shared" si="3"/>
        <v>0</v>
      </c>
      <c r="M64" s="6"/>
    </row>
    <row r="65" spans="1:13" x14ac:dyDescent="0.25">
      <c r="A65" s="49" t="s">
        <v>121</v>
      </c>
      <c r="B65" s="50" t="s">
        <v>122</v>
      </c>
      <c r="C65" s="51" t="s">
        <v>18</v>
      </c>
      <c r="D65" s="51">
        <v>50</v>
      </c>
      <c r="E65" s="4"/>
      <c r="F65" s="57">
        <f t="shared" si="0"/>
        <v>0</v>
      </c>
      <c r="G65" s="5"/>
      <c r="H65" s="57">
        <f t="shared" si="1"/>
        <v>0</v>
      </c>
      <c r="I65" s="58">
        <f t="shared" si="2"/>
        <v>0</v>
      </c>
      <c r="J65" s="57">
        <f t="shared" si="3"/>
        <v>0</v>
      </c>
      <c r="M65" s="6"/>
    </row>
    <row r="66" spans="1:13" x14ac:dyDescent="0.25">
      <c r="A66" s="49" t="s">
        <v>123</v>
      </c>
      <c r="B66" s="50" t="s">
        <v>124</v>
      </c>
      <c r="C66" s="51" t="s">
        <v>18</v>
      </c>
      <c r="D66" s="51">
        <v>350</v>
      </c>
      <c r="E66" s="4"/>
      <c r="F66" s="57">
        <f t="shared" si="0"/>
        <v>0</v>
      </c>
      <c r="G66" s="5"/>
      <c r="H66" s="57">
        <f t="shared" si="1"/>
        <v>0</v>
      </c>
      <c r="I66" s="58">
        <f t="shared" si="2"/>
        <v>0</v>
      </c>
      <c r="J66" s="57">
        <f t="shared" si="3"/>
        <v>0</v>
      </c>
      <c r="M66" s="6"/>
    </row>
    <row r="67" spans="1:13" x14ac:dyDescent="0.25">
      <c r="A67" s="49" t="s">
        <v>125</v>
      </c>
      <c r="B67" s="50" t="s">
        <v>126</v>
      </c>
      <c r="C67" s="51" t="s">
        <v>15</v>
      </c>
      <c r="D67" s="51">
        <v>75</v>
      </c>
      <c r="E67" s="4"/>
      <c r="F67" s="57">
        <f t="shared" si="0"/>
        <v>0</v>
      </c>
      <c r="G67" s="5"/>
      <c r="H67" s="57">
        <f t="shared" si="1"/>
        <v>0</v>
      </c>
      <c r="I67" s="58">
        <f t="shared" si="2"/>
        <v>0</v>
      </c>
      <c r="J67" s="57">
        <f t="shared" si="3"/>
        <v>0</v>
      </c>
      <c r="M67" s="6"/>
    </row>
    <row r="68" spans="1:13" x14ac:dyDescent="0.25">
      <c r="A68" s="49" t="s">
        <v>127</v>
      </c>
      <c r="B68" s="50" t="s">
        <v>128</v>
      </c>
      <c r="C68" s="51" t="s">
        <v>15</v>
      </c>
      <c r="D68" s="51">
        <v>50</v>
      </c>
      <c r="E68" s="4"/>
      <c r="F68" s="57">
        <f t="shared" si="0"/>
        <v>0</v>
      </c>
      <c r="G68" s="5"/>
      <c r="H68" s="57">
        <f t="shared" si="1"/>
        <v>0</v>
      </c>
      <c r="I68" s="58">
        <f t="shared" si="2"/>
        <v>0</v>
      </c>
      <c r="J68" s="57">
        <f t="shared" si="3"/>
        <v>0</v>
      </c>
      <c r="M68" s="6"/>
    </row>
    <row r="69" spans="1:13" x14ac:dyDescent="0.25">
      <c r="A69" s="49" t="s">
        <v>186</v>
      </c>
      <c r="B69" s="50" t="s">
        <v>130</v>
      </c>
      <c r="C69" s="51" t="s">
        <v>15</v>
      </c>
      <c r="D69" s="51">
        <v>75</v>
      </c>
      <c r="E69" s="4"/>
      <c r="F69" s="57">
        <f t="shared" si="0"/>
        <v>0</v>
      </c>
      <c r="G69" s="5"/>
      <c r="H69" s="57">
        <f t="shared" si="1"/>
        <v>0</v>
      </c>
      <c r="I69" s="58">
        <f t="shared" si="2"/>
        <v>0</v>
      </c>
      <c r="J69" s="57">
        <f t="shared" si="3"/>
        <v>0</v>
      </c>
      <c r="M69" s="6"/>
    </row>
    <row r="70" spans="1:13" x14ac:dyDescent="0.25">
      <c r="A70" s="49" t="s">
        <v>129</v>
      </c>
      <c r="B70" s="50" t="s">
        <v>132</v>
      </c>
      <c r="C70" s="51" t="s">
        <v>18</v>
      </c>
      <c r="D70" s="51">
        <v>50</v>
      </c>
      <c r="E70" s="4"/>
      <c r="F70" s="57">
        <f t="shared" si="0"/>
        <v>0</v>
      </c>
      <c r="G70" s="5"/>
      <c r="H70" s="57">
        <f t="shared" si="1"/>
        <v>0</v>
      </c>
      <c r="I70" s="58">
        <f t="shared" si="2"/>
        <v>0</v>
      </c>
      <c r="J70" s="57">
        <f t="shared" si="3"/>
        <v>0</v>
      </c>
      <c r="M70" s="6"/>
    </row>
    <row r="71" spans="1:13" x14ac:dyDescent="0.25">
      <c r="A71" s="49" t="s">
        <v>131</v>
      </c>
      <c r="B71" s="50" t="s">
        <v>135</v>
      </c>
      <c r="C71" s="51" t="s">
        <v>136</v>
      </c>
      <c r="D71" s="51">
        <v>40</v>
      </c>
      <c r="E71" s="4"/>
      <c r="F71" s="57">
        <f t="shared" si="0"/>
        <v>0</v>
      </c>
      <c r="G71" s="5"/>
      <c r="H71" s="57">
        <f t="shared" si="1"/>
        <v>0</v>
      </c>
      <c r="I71" s="58">
        <f t="shared" si="2"/>
        <v>0</v>
      </c>
      <c r="J71" s="57">
        <f t="shared" si="3"/>
        <v>0</v>
      </c>
      <c r="M71" s="6"/>
    </row>
    <row r="72" spans="1:13" x14ac:dyDescent="0.25">
      <c r="A72" s="49" t="s">
        <v>133</v>
      </c>
      <c r="B72" s="50" t="s">
        <v>138</v>
      </c>
      <c r="C72" s="51" t="s">
        <v>18</v>
      </c>
      <c r="D72" s="51">
        <v>30</v>
      </c>
      <c r="E72" s="4"/>
      <c r="F72" s="57">
        <f t="shared" si="0"/>
        <v>0</v>
      </c>
      <c r="G72" s="5"/>
      <c r="H72" s="57">
        <f t="shared" si="1"/>
        <v>0</v>
      </c>
      <c r="I72" s="58">
        <f t="shared" si="2"/>
        <v>0</v>
      </c>
      <c r="J72" s="57">
        <f t="shared" si="3"/>
        <v>0</v>
      </c>
      <c r="M72" s="6"/>
    </row>
    <row r="73" spans="1:13" x14ac:dyDescent="0.25">
      <c r="A73" s="49" t="s">
        <v>134</v>
      </c>
      <c r="B73" s="50" t="s">
        <v>140</v>
      </c>
      <c r="C73" s="51" t="s">
        <v>141</v>
      </c>
      <c r="D73" s="51">
        <v>250</v>
      </c>
      <c r="E73" s="4"/>
      <c r="F73" s="57">
        <f t="shared" si="0"/>
        <v>0</v>
      </c>
      <c r="G73" s="5"/>
      <c r="H73" s="57">
        <f t="shared" si="1"/>
        <v>0</v>
      </c>
      <c r="I73" s="58">
        <f t="shared" si="2"/>
        <v>0</v>
      </c>
      <c r="J73" s="57">
        <f t="shared" si="3"/>
        <v>0</v>
      </c>
      <c r="M73" s="6"/>
    </row>
    <row r="74" spans="1:13" x14ac:dyDescent="0.25">
      <c r="A74" s="49" t="s">
        <v>187</v>
      </c>
      <c r="B74" s="50" t="s">
        <v>143</v>
      </c>
      <c r="C74" s="51" t="s">
        <v>18</v>
      </c>
      <c r="D74" s="51">
        <v>70</v>
      </c>
      <c r="E74" s="4"/>
      <c r="F74" s="57">
        <f t="shared" si="0"/>
        <v>0</v>
      </c>
      <c r="G74" s="5"/>
      <c r="H74" s="57">
        <f t="shared" si="1"/>
        <v>0</v>
      </c>
      <c r="I74" s="58">
        <f t="shared" si="2"/>
        <v>0</v>
      </c>
      <c r="J74" s="57">
        <f t="shared" si="3"/>
        <v>0</v>
      </c>
      <c r="M74" s="6"/>
    </row>
    <row r="75" spans="1:13" x14ac:dyDescent="0.25">
      <c r="A75" s="49" t="s">
        <v>137</v>
      </c>
      <c r="B75" s="50" t="s">
        <v>185</v>
      </c>
      <c r="C75" s="51" t="s">
        <v>15</v>
      </c>
      <c r="D75" s="51">
        <v>50</v>
      </c>
      <c r="E75" s="4"/>
      <c r="F75" s="57">
        <f t="shared" si="0"/>
        <v>0</v>
      </c>
      <c r="G75" s="5"/>
      <c r="H75" s="57">
        <f t="shared" si="1"/>
        <v>0</v>
      </c>
      <c r="I75" s="58">
        <f t="shared" si="2"/>
        <v>0</v>
      </c>
      <c r="J75" s="57">
        <f t="shared" si="3"/>
        <v>0</v>
      </c>
      <c r="M75" s="6"/>
    </row>
    <row r="76" spans="1:13" x14ac:dyDescent="0.25">
      <c r="A76" s="49" t="s">
        <v>139</v>
      </c>
      <c r="B76" s="50" t="s">
        <v>145</v>
      </c>
      <c r="C76" s="51" t="s">
        <v>15</v>
      </c>
      <c r="D76" s="51">
        <v>400</v>
      </c>
      <c r="E76" s="4"/>
      <c r="F76" s="57">
        <f t="shared" ref="F76:F94" si="4">D76*E76</f>
        <v>0</v>
      </c>
      <c r="G76" s="5"/>
      <c r="H76" s="57">
        <f t="shared" ref="H76:H94" si="5">ROUND((F76*G76),2)</f>
        <v>0</v>
      </c>
      <c r="I76" s="58">
        <f t="shared" si="2"/>
        <v>0</v>
      </c>
      <c r="J76" s="57">
        <f t="shared" si="3"/>
        <v>0</v>
      </c>
      <c r="M76" s="6"/>
    </row>
    <row r="77" spans="1:13" x14ac:dyDescent="0.25">
      <c r="A77" s="49" t="s">
        <v>188</v>
      </c>
      <c r="B77" s="50" t="s">
        <v>147</v>
      </c>
      <c r="C77" s="51" t="s">
        <v>18</v>
      </c>
      <c r="D77" s="51">
        <v>30</v>
      </c>
      <c r="E77" s="4"/>
      <c r="F77" s="57">
        <f t="shared" si="4"/>
        <v>0</v>
      </c>
      <c r="G77" s="5"/>
      <c r="H77" s="57">
        <f t="shared" si="5"/>
        <v>0</v>
      </c>
      <c r="I77" s="58">
        <f t="shared" ref="I77:I94" si="6">F77+H77</f>
        <v>0</v>
      </c>
      <c r="J77" s="57">
        <f t="shared" ref="J77:J94" si="7">I77/D77</f>
        <v>0</v>
      </c>
      <c r="M77" s="6"/>
    </row>
    <row r="78" spans="1:13" x14ac:dyDescent="0.25">
      <c r="A78" s="49" t="s">
        <v>142</v>
      </c>
      <c r="B78" s="50" t="s">
        <v>149</v>
      </c>
      <c r="C78" s="51" t="s">
        <v>18</v>
      </c>
      <c r="D78" s="51">
        <v>150</v>
      </c>
      <c r="E78" s="4"/>
      <c r="F78" s="57">
        <f t="shared" si="4"/>
        <v>0</v>
      </c>
      <c r="G78" s="5"/>
      <c r="H78" s="57">
        <f t="shared" si="5"/>
        <v>0</v>
      </c>
      <c r="I78" s="58">
        <f t="shared" si="6"/>
        <v>0</v>
      </c>
      <c r="J78" s="57">
        <f t="shared" si="7"/>
        <v>0</v>
      </c>
      <c r="M78" s="6"/>
    </row>
    <row r="79" spans="1:13" x14ac:dyDescent="0.25">
      <c r="A79" s="49" t="s">
        <v>144</v>
      </c>
      <c r="B79" s="50" t="s">
        <v>151</v>
      </c>
      <c r="C79" s="51" t="s">
        <v>18</v>
      </c>
      <c r="D79" s="51">
        <v>200</v>
      </c>
      <c r="E79" s="4"/>
      <c r="F79" s="57">
        <f t="shared" si="4"/>
        <v>0</v>
      </c>
      <c r="G79" s="5"/>
      <c r="H79" s="57">
        <f t="shared" si="5"/>
        <v>0</v>
      </c>
      <c r="I79" s="58">
        <f t="shared" si="6"/>
        <v>0</v>
      </c>
      <c r="J79" s="57">
        <f t="shared" si="7"/>
        <v>0</v>
      </c>
      <c r="M79" s="6"/>
    </row>
    <row r="80" spans="1:13" x14ac:dyDescent="0.25">
      <c r="A80" s="49" t="s">
        <v>146</v>
      </c>
      <c r="B80" s="50" t="s">
        <v>153</v>
      </c>
      <c r="C80" s="51" t="s">
        <v>18</v>
      </c>
      <c r="D80" s="51">
        <v>75</v>
      </c>
      <c r="E80" s="4"/>
      <c r="F80" s="57">
        <f t="shared" si="4"/>
        <v>0</v>
      </c>
      <c r="G80" s="5"/>
      <c r="H80" s="57">
        <f t="shared" si="5"/>
        <v>0</v>
      </c>
      <c r="I80" s="58">
        <f t="shared" si="6"/>
        <v>0</v>
      </c>
      <c r="J80" s="57">
        <f t="shared" si="7"/>
        <v>0</v>
      </c>
      <c r="M80" s="6"/>
    </row>
    <row r="81" spans="1:13" x14ac:dyDescent="0.25">
      <c r="A81" s="49" t="s">
        <v>148</v>
      </c>
      <c r="B81" s="50" t="s">
        <v>155</v>
      </c>
      <c r="C81" s="51" t="s">
        <v>18</v>
      </c>
      <c r="D81" s="51">
        <v>50</v>
      </c>
      <c r="E81" s="4"/>
      <c r="F81" s="57">
        <f t="shared" si="4"/>
        <v>0</v>
      </c>
      <c r="G81" s="5"/>
      <c r="H81" s="57">
        <f t="shared" si="5"/>
        <v>0</v>
      </c>
      <c r="I81" s="58">
        <f t="shared" si="6"/>
        <v>0</v>
      </c>
      <c r="J81" s="57">
        <f t="shared" si="7"/>
        <v>0</v>
      </c>
      <c r="M81" s="6"/>
    </row>
    <row r="82" spans="1:13" x14ac:dyDescent="0.25">
      <c r="A82" s="49" t="s">
        <v>150</v>
      </c>
      <c r="B82" s="50" t="s">
        <v>157</v>
      </c>
      <c r="C82" s="51" t="s">
        <v>18</v>
      </c>
      <c r="D82" s="51">
        <v>2000</v>
      </c>
      <c r="E82" s="4"/>
      <c r="F82" s="57">
        <f t="shared" si="4"/>
        <v>0</v>
      </c>
      <c r="G82" s="5"/>
      <c r="H82" s="57">
        <f t="shared" si="5"/>
        <v>0</v>
      </c>
      <c r="I82" s="58">
        <f t="shared" si="6"/>
        <v>0</v>
      </c>
      <c r="J82" s="57">
        <f t="shared" si="7"/>
        <v>0</v>
      </c>
      <c r="M82" s="6"/>
    </row>
    <row r="83" spans="1:13" x14ac:dyDescent="0.25">
      <c r="A83" s="49" t="s">
        <v>152</v>
      </c>
      <c r="B83" s="50" t="s">
        <v>159</v>
      </c>
      <c r="C83" s="51" t="s">
        <v>18</v>
      </c>
      <c r="D83" s="51">
        <v>350</v>
      </c>
      <c r="E83" s="4"/>
      <c r="F83" s="57">
        <f t="shared" si="4"/>
        <v>0</v>
      </c>
      <c r="G83" s="5"/>
      <c r="H83" s="57">
        <f t="shared" si="5"/>
        <v>0</v>
      </c>
      <c r="I83" s="58">
        <f t="shared" si="6"/>
        <v>0</v>
      </c>
      <c r="J83" s="57">
        <f t="shared" si="7"/>
        <v>0</v>
      </c>
      <c r="M83" s="6"/>
    </row>
    <row r="84" spans="1:13" ht="25.5" x14ac:dyDescent="0.25">
      <c r="A84" s="49" t="s">
        <v>154</v>
      </c>
      <c r="B84" s="50" t="s">
        <v>161</v>
      </c>
      <c r="C84" s="51" t="s">
        <v>18</v>
      </c>
      <c r="D84" s="51">
        <v>100</v>
      </c>
      <c r="E84" s="4"/>
      <c r="F84" s="57">
        <f t="shared" si="4"/>
        <v>0</v>
      </c>
      <c r="G84" s="5"/>
      <c r="H84" s="57">
        <f t="shared" si="5"/>
        <v>0</v>
      </c>
      <c r="I84" s="58">
        <f t="shared" si="6"/>
        <v>0</v>
      </c>
      <c r="J84" s="57">
        <f t="shared" si="7"/>
        <v>0</v>
      </c>
      <c r="M84" s="6"/>
    </row>
    <row r="85" spans="1:13" x14ac:dyDescent="0.25">
      <c r="A85" s="49" t="s">
        <v>156</v>
      </c>
      <c r="B85" s="50" t="s">
        <v>189</v>
      </c>
      <c r="C85" s="51" t="s">
        <v>15</v>
      </c>
      <c r="D85" s="51">
        <v>15</v>
      </c>
      <c r="E85" s="4"/>
      <c r="F85" s="57">
        <f t="shared" si="4"/>
        <v>0</v>
      </c>
      <c r="G85" s="5"/>
      <c r="H85" s="57">
        <f t="shared" si="5"/>
        <v>0</v>
      </c>
      <c r="I85" s="58">
        <f t="shared" si="6"/>
        <v>0</v>
      </c>
      <c r="J85" s="57">
        <f t="shared" si="7"/>
        <v>0</v>
      </c>
      <c r="M85" s="6"/>
    </row>
    <row r="86" spans="1:13" x14ac:dyDescent="0.25">
      <c r="A86" s="49" t="s">
        <v>158</v>
      </c>
      <c r="B86" s="50" t="s">
        <v>164</v>
      </c>
      <c r="C86" s="51" t="s">
        <v>15</v>
      </c>
      <c r="D86" s="51">
        <v>360</v>
      </c>
      <c r="E86" s="4"/>
      <c r="F86" s="57">
        <f t="shared" si="4"/>
        <v>0</v>
      </c>
      <c r="G86" s="5"/>
      <c r="H86" s="57">
        <f t="shared" si="5"/>
        <v>0</v>
      </c>
      <c r="I86" s="58">
        <f t="shared" si="6"/>
        <v>0</v>
      </c>
      <c r="J86" s="57">
        <f t="shared" si="7"/>
        <v>0</v>
      </c>
      <c r="M86" s="6"/>
    </row>
    <row r="87" spans="1:13" x14ac:dyDescent="0.25">
      <c r="A87" s="49" t="s">
        <v>160</v>
      </c>
      <c r="B87" s="50" t="s">
        <v>166</v>
      </c>
      <c r="C87" s="51" t="s">
        <v>18</v>
      </c>
      <c r="D87" s="51">
        <v>300</v>
      </c>
      <c r="E87" s="4"/>
      <c r="F87" s="57">
        <f t="shared" si="4"/>
        <v>0</v>
      </c>
      <c r="G87" s="5"/>
      <c r="H87" s="57">
        <f t="shared" si="5"/>
        <v>0</v>
      </c>
      <c r="I87" s="58">
        <f t="shared" si="6"/>
        <v>0</v>
      </c>
      <c r="J87" s="57">
        <f t="shared" si="7"/>
        <v>0</v>
      </c>
      <c r="M87" s="6"/>
    </row>
    <row r="88" spans="1:13" ht="25.5" x14ac:dyDescent="0.25">
      <c r="A88" s="49" t="s">
        <v>162</v>
      </c>
      <c r="B88" s="50" t="s">
        <v>168</v>
      </c>
      <c r="C88" s="51" t="s">
        <v>18</v>
      </c>
      <c r="D88" s="51">
        <v>1200</v>
      </c>
      <c r="E88" s="4"/>
      <c r="F88" s="57">
        <f t="shared" si="4"/>
        <v>0</v>
      </c>
      <c r="G88" s="5"/>
      <c r="H88" s="57">
        <f t="shared" si="5"/>
        <v>0</v>
      </c>
      <c r="I88" s="58">
        <f t="shared" si="6"/>
        <v>0</v>
      </c>
      <c r="J88" s="57">
        <f t="shared" si="7"/>
        <v>0</v>
      </c>
      <c r="M88" s="6"/>
    </row>
    <row r="89" spans="1:13" x14ac:dyDescent="0.25">
      <c r="A89" s="49" t="s">
        <v>163</v>
      </c>
      <c r="B89" s="50" t="s">
        <v>170</v>
      </c>
      <c r="C89" s="51" t="s">
        <v>18</v>
      </c>
      <c r="D89" s="51">
        <v>150</v>
      </c>
      <c r="E89" s="4"/>
      <c r="F89" s="57">
        <f t="shared" si="4"/>
        <v>0</v>
      </c>
      <c r="G89" s="5"/>
      <c r="H89" s="57">
        <f t="shared" si="5"/>
        <v>0</v>
      </c>
      <c r="I89" s="58">
        <f t="shared" si="6"/>
        <v>0</v>
      </c>
      <c r="J89" s="57">
        <f t="shared" si="7"/>
        <v>0</v>
      </c>
      <c r="M89" s="6"/>
    </row>
    <row r="90" spans="1:13" x14ac:dyDescent="0.25">
      <c r="A90" s="49" t="s">
        <v>165</v>
      </c>
      <c r="B90" s="50" t="s">
        <v>172</v>
      </c>
      <c r="C90" s="51" t="s">
        <v>18</v>
      </c>
      <c r="D90" s="51">
        <v>20</v>
      </c>
      <c r="E90" s="4"/>
      <c r="F90" s="57">
        <f t="shared" si="4"/>
        <v>0</v>
      </c>
      <c r="G90" s="5"/>
      <c r="H90" s="57">
        <f t="shared" si="5"/>
        <v>0</v>
      </c>
      <c r="I90" s="58">
        <f t="shared" si="6"/>
        <v>0</v>
      </c>
      <c r="J90" s="57">
        <f t="shared" si="7"/>
        <v>0</v>
      </c>
      <c r="M90" s="6"/>
    </row>
    <row r="91" spans="1:13" x14ac:dyDescent="0.25">
      <c r="A91" s="49" t="s">
        <v>167</v>
      </c>
      <c r="B91" s="50" t="s">
        <v>174</v>
      </c>
      <c r="C91" s="51" t="s">
        <v>18</v>
      </c>
      <c r="D91" s="51">
        <v>50</v>
      </c>
      <c r="E91" s="4"/>
      <c r="F91" s="57">
        <f t="shared" si="4"/>
        <v>0</v>
      </c>
      <c r="G91" s="5"/>
      <c r="H91" s="57">
        <f t="shared" si="5"/>
        <v>0</v>
      </c>
      <c r="I91" s="58">
        <f t="shared" si="6"/>
        <v>0</v>
      </c>
      <c r="J91" s="57">
        <f t="shared" si="7"/>
        <v>0</v>
      </c>
      <c r="M91" s="6"/>
    </row>
    <row r="92" spans="1:13" x14ac:dyDescent="0.25">
      <c r="A92" s="49" t="s">
        <v>169</v>
      </c>
      <c r="B92" s="50" t="s">
        <v>175</v>
      </c>
      <c r="C92" s="51" t="s">
        <v>18</v>
      </c>
      <c r="D92" s="51">
        <v>50</v>
      </c>
      <c r="E92" s="4"/>
      <c r="F92" s="57">
        <f t="shared" si="4"/>
        <v>0</v>
      </c>
      <c r="G92" s="5"/>
      <c r="H92" s="57">
        <f t="shared" si="5"/>
        <v>0</v>
      </c>
      <c r="I92" s="58">
        <f t="shared" si="6"/>
        <v>0</v>
      </c>
      <c r="J92" s="57">
        <f t="shared" si="7"/>
        <v>0</v>
      </c>
      <c r="M92" s="6"/>
    </row>
    <row r="93" spans="1:13" x14ac:dyDescent="0.25">
      <c r="A93" s="49" t="s">
        <v>171</v>
      </c>
      <c r="B93" s="50" t="s">
        <v>176</v>
      </c>
      <c r="C93" s="51" t="s">
        <v>15</v>
      </c>
      <c r="D93" s="51">
        <v>10</v>
      </c>
      <c r="E93" s="4"/>
      <c r="F93" s="57">
        <f t="shared" si="4"/>
        <v>0</v>
      </c>
      <c r="G93" s="5"/>
      <c r="H93" s="57">
        <f t="shared" si="5"/>
        <v>0</v>
      </c>
      <c r="I93" s="58">
        <f t="shared" si="6"/>
        <v>0</v>
      </c>
      <c r="J93" s="57">
        <f t="shared" si="7"/>
        <v>0</v>
      </c>
      <c r="M93" s="6"/>
    </row>
    <row r="94" spans="1:13" x14ac:dyDescent="0.25">
      <c r="A94" s="49" t="s">
        <v>173</v>
      </c>
      <c r="B94" s="50" t="s">
        <v>177</v>
      </c>
      <c r="C94" s="51" t="s">
        <v>18</v>
      </c>
      <c r="D94" s="51">
        <v>250</v>
      </c>
      <c r="E94" s="4"/>
      <c r="F94" s="57">
        <f t="shared" si="4"/>
        <v>0</v>
      </c>
      <c r="G94" s="5"/>
      <c r="H94" s="57">
        <f t="shared" si="5"/>
        <v>0</v>
      </c>
      <c r="I94" s="58">
        <f t="shared" si="6"/>
        <v>0</v>
      </c>
      <c r="J94" s="57">
        <f t="shared" si="7"/>
        <v>0</v>
      </c>
      <c r="M94" s="6"/>
    </row>
    <row r="95" spans="1:13" ht="15" customHeight="1" x14ac:dyDescent="0.25">
      <c r="A95" s="54" t="s">
        <v>178</v>
      </c>
      <c r="B95" s="55"/>
      <c r="C95" s="55"/>
      <c r="D95" s="55"/>
      <c r="E95" s="56"/>
      <c r="F95" s="58">
        <f>SUM(F12:F94)</f>
        <v>0</v>
      </c>
      <c r="G95" s="7"/>
      <c r="H95" s="58">
        <f>SUM(H12:H94)</f>
        <v>0</v>
      </c>
      <c r="I95" s="58">
        <f>SUM(I12:I94)</f>
        <v>0</v>
      </c>
      <c r="J95" s="59"/>
      <c r="M95" s="6"/>
    </row>
    <row r="98" spans="1:11" x14ac:dyDescent="0.25">
      <c r="B98" s="60" t="s">
        <v>179</v>
      </c>
      <c r="C98" s="28"/>
      <c r="D98" s="28"/>
      <c r="E98" s="28"/>
      <c r="F98" s="28"/>
      <c r="G98" s="28"/>
      <c r="H98" s="28"/>
      <c r="I98" s="28"/>
      <c r="J98" s="28"/>
    </row>
    <row r="99" spans="1:11" ht="99" customHeight="1" x14ac:dyDescent="0.25">
      <c r="B99" s="61" t="s">
        <v>180</v>
      </c>
      <c r="C99" s="61"/>
      <c r="D99" s="61"/>
      <c r="E99" s="61"/>
      <c r="F99" s="61"/>
      <c r="G99" s="61"/>
      <c r="H99" s="61"/>
      <c r="I99" s="61"/>
      <c r="J99" s="61"/>
    </row>
    <row r="100" spans="1:11" x14ac:dyDescent="0.25">
      <c r="B100" s="8"/>
    </row>
    <row r="101" spans="1:11" x14ac:dyDescent="0.25">
      <c r="B101" s="9"/>
    </row>
    <row r="102" spans="1:11" ht="30.75" customHeight="1" x14ac:dyDescent="0.25">
      <c r="A102" s="10"/>
      <c r="B102" s="8" t="s">
        <v>181</v>
      </c>
      <c r="C102" s="15"/>
      <c r="D102" s="16"/>
      <c r="E102" s="16"/>
      <c r="F102" s="17"/>
      <c r="H102" s="18"/>
      <c r="I102" s="19"/>
      <c r="J102" s="19"/>
      <c r="K102" s="20"/>
    </row>
    <row r="103" spans="1:11" ht="31.5" customHeight="1" x14ac:dyDescent="0.25">
      <c r="A103" s="11"/>
      <c r="B103" s="8" t="s">
        <v>182</v>
      </c>
      <c r="C103" s="15"/>
      <c r="D103" s="16"/>
      <c r="E103" s="16"/>
      <c r="F103" s="17"/>
      <c r="H103" s="21"/>
      <c r="I103" s="22"/>
      <c r="J103" s="22"/>
      <c r="K103" s="23"/>
    </row>
    <row r="104" spans="1:11" ht="15.75" x14ac:dyDescent="0.25">
      <c r="A104" s="11"/>
      <c r="H104" s="24"/>
      <c r="I104" s="25"/>
      <c r="J104" s="25"/>
      <c r="K104" s="26"/>
    </row>
    <row r="105" spans="1:11" ht="15.75" x14ac:dyDescent="0.25">
      <c r="A105" s="11"/>
      <c r="B105" s="27"/>
      <c r="C105" s="27"/>
      <c r="D105" s="27"/>
      <c r="I105" s="12" t="s">
        <v>183</v>
      </c>
    </row>
    <row r="106" spans="1:11" x14ac:dyDescent="0.25">
      <c r="E106" s="13"/>
    </row>
    <row r="107" spans="1:11" x14ac:dyDescent="0.25">
      <c r="D107" s="14"/>
    </row>
    <row r="108" spans="1:11" x14ac:dyDescent="0.25">
      <c r="D108" s="14"/>
    </row>
  </sheetData>
  <sheetProtection algorithmName="SHA-512" hashValue="LNCoDjTiEkDxqe4nsF2Xknt4WDUl0QIXLpFYEdqav4bzrsfUY845Kqw6x1JvBQwyB68EagegtXgL9d/mZaDavw==" saltValue="NJxkYU0J4LjP5psTBVo0Qg==" spinCount="100000" sheet="1" objects="1" scenarios="1"/>
  <mergeCells count="10">
    <mergeCell ref="C102:F102"/>
    <mergeCell ref="H102:K104"/>
    <mergeCell ref="C103:F103"/>
    <mergeCell ref="B105:D105"/>
    <mergeCell ref="E1:J1"/>
    <mergeCell ref="B3:J4"/>
    <mergeCell ref="C6:H6"/>
    <mergeCell ref="B8:J8"/>
    <mergeCell ref="A95:E95"/>
    <mergeCell ref="B99:J99"/>
  </mergeCells>
  <phoneticPr fontId="15" type="noConversion"/>
  <pageMargins left="0.7" right="0.7" top="0.75" bottom="0.75" header="0.3" footer="0.3"/>
  <pageSetup paperSize="9" scale="73" orientation="landscape" horizontalDpi="4294967295" verticalDpi="4294967295" r:id="rId1"/>
  <rowBreaks count="1" manualBreakCount="1">
    <brk id="3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Zał._2.8_art_spożywcze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Nowak</dc:creator>
  <cp:lastModifiedBy>Łukasz Nowak</cp:lastModifiedBy>
  <dcterms:created xsi:type="dcterms:W3CDTF">2024-12-05T12:04:06Z</dcterms:created>
  <dcterms:modified xsi:type="dcterms:W3CDTF">2025-12-05T12:51:57Z</dcterms:modified>
</cp:coreProperties>
</file>