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nowak\Desktop\Przetarg_żywność_na_2026\"/>
    </mc:Choice>
  </mc:AlternateContent>
  <xr:revisionPtr revIDLastSave="0" documentId="13_ncr:1_{6FD20055-89E1-4F4E-96A2-4B7CE426C513}" xr6:coauthVersionLast="45" xr6:coauthVersionMax="45" xr10:uidLastSave="{00000000-0000-0000-0000-000000000000}"/>
  <bookViews>
    <workbookView xWindow="-120" yWindow="-120" windowWidth="29040" windowHeight="15720" xr2:uid="{D38A2AE9-4FCF-4184-80E2-73F076D2AFCF}"/>
  </bookViews>
  <sheets>
    <sheet name="Zał._2.1_owoce_i_warzyw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F56" i="1"/>
  <c r="H56" i="1" s="1"/>
  <c r="I56" i="1" s="1"/>
  <c r="J56" i="1" s="1"/>
  <c r="F55" i="1"/>
  <c r="F54" i="1"/>
  <c r="F53" i="1"/>
  <c r="H53" i="1" s="1"/>
  <c r="I53" i="1" s="1"/>
  <c r="J53" i="1" s="1"/>
  <c r="F52" i="1"/>
  <c r="F51" i="1"/>
  <c r="F50" i="1"/>
  <c r="F49" i="1"/>
  <c r="F48" i="1"/>
  <c r="H48" i="1" s="1"/>
  <c r="I48" i="1" s="1"/>
  <c r="J48" i="1" s="1"/>
  <c r="F47" i="1"/>
  <c r="H47" i="1" s="1"/>
  <c r="F46" i="1"/>
  <c r="H46" i="1" s="1"/>
  <c r="I46" i="1" s="1"/>
  <c r="J46" i="1" s="1"/>
  <c r="F45" i="1"/>
  <c r="H45" i="1" s="1"/>
  <c r="F44" i="1"/>
  <c r="F43" i="1"/>
  <c r="H43" i="1" s="1"/>
  <c r="F42" i="1"/>
  <c r="F41" i="1"/>
  <c r="F40" i="1"/>
  <c r="H40" i="1" s="1"/>
  <c r="I40" i="1" s="1"/>
  <c r="J40" i="1" s="1"/>
  <c r="F39" i="1"/>
  <c r="H39" i="1" s="1"/>
  <c r="F38" i="1"/>
  <c r="F37" i="1"/>
  <c r="F36" i="1"/>
  <c r="F35" i="1"/>
  <c r="H35" i="1" s="1"/>
  <c r="I35" i="1" s="1"/>
  <c r="J35" i="1" s="1"/>
  <c r="F34" i="1"/>
  <c r="F33" i="1"/>
  <c r="H33" i="1" s="1"/>
  <c r="I33" i="1" s="1"/>
  <c r="J33" i="1" s="1"/>
  <c r="F32" i="1"/>
  <c r="H32" i="1" s="1"/>
  <c r="I32" i="1" s="1"/>
  <c r="J32" i="1" s="1"/>
  <c r="F31" i="1"/>
  <c r="F30" i="1"/>
  <c r="H30" i="1" s="1"/>
  <c r="I30" i="1" s="1"/>
  <c r="J30" i="1" s="1"/>
  <c r="F29" i="1"/>
  <c r="F28" i="1"/>
  <c r="F27" i="1"/>
  <c r="H27" i="1" s="1"/>
  <c r="F26" i="1"/>
  <c r="F25" i="1"/>
  <c r="F24" i="1"/>
  <c r="H24" i="1" s="1"/>
  <c r="I24" i="1" s="1"/>
  <c r="J24" i="1" s="1"/>
  <c r="F23" i="1"/>
  <c r="F22" i="1"/>
  <c r="F21" i="1"/>
  <c r="H21" i="1" s="1"/>
  <c r="I21" i="1" s="1"/>
  <c r="J21" i="1" s="1"/>
  <c r="F20" i="1"/>
  <c r="H20" i="1" s="1"/>
  <c r="F19" i="1"/>
  <c r="F18" i="1"/>
  <c r="H18" i="1" s="1"/>
  <c r="I18" i="1" s="1"/>
  <c r="J18" i="1" s="1"/>
  <c r="F17" i="1"/>
  <c r="H17" i="1" s="1"/>
  <c r="I17" i="1" s="1"/>
  <c r="J17" i="1" s="1"/>
  <c r="F16" i="1"/>
  <c r="F15" i="1"/>
  <c r="H15" i="1" s="1"/>
  <c r="I15" i="1" s="1"/>
  <c r="J15" i="1" s="1"/>
  <c r="F14" i="1"/>
  <c r="H14" i="1" s="1"/>
  <c r="I14" i="1" s="1"/>
  <c r="J14" i="1" s="1"/>
  <c r="F13" i="1"/>
  <c r="F12" i="1"/>
  <c r="H12" i="1" s="1"/>
  <c r="I12" i="1" s="1"/>
  <c r="I43" i="1" l="1"/>
  <c r="J43" i="1" s="1"/>
  <c r="H50" i="1"/>
  <c r="I50" i="1" s="1"/>
  <c r="J50" i="1" s="1"/>
  <c r="I27" i="1"/>
  <c r="J27" i="1" s="1"/>
  <c r="J12" i="1"/>
  <c r="I20" i="1"/>
  <c r="J20" i="1" s="1"/>
  <c r="H44" i="1"/>
  <c r="I44" i="1" s="1"/>
  <c r="J44" i="1" s="1"/>
  <c r="F58" i="1"/>
  <c r="H13" i="1"/>
  <c r="I13" i="1" s="1"/>
  <c r="H26" i="1"/>
  <c r="I26" i="1" s="1"/>
  <c r="J26" i="1" s="1"/>
  <c r="I39" i="1"/>
  <c r="J39" i="1" s="1"/>
  <c r="H16" i="1"/>
  <c r="I16" i="1" s="1"/>
  <c r="J16" i="1" s="1"/>
  <c r="H29" i="1"/>
  <c r="I29" i="1" s="1"/>
  <c r="J29" i="1" s="1"/>
  <c r="H34" i="1"/>
  <c r="I34" i="1" s="1"/>
  <c r="J34" i="1" s="1"/>
  <c r="H19" i="1"/>
  <c r="I19" i="1" s="1"/>
  <c r="J19" i="1" s="1"/>
  <c r="H36" i="1"/>
  <c r="I36" i="1" s="1"/>
  <c r="J36" i="1" s="1"/>
  <c r="I45" i="1"/>
  <c r="J45" i="1" s="1"/>
  <c r="H38" i="1"/>
  <c r="I38" i="1" s="1"/>
  <c r="J38" i="1" s="1"/>
  <c r="H41" i="1"/>
  <c r="I41" i="1" s="1"/>
  <c r="J41" i="1" s="1"/>
  <c r="H22" i="1"/>
  <c r="I22" i="1" s="1"/>
  <c r="J22" i="1" s="1"/>
  <c r="H25" i="1"/>
  <c r="I25" i="1" s="1"/>
  <c r="J25" i="1" s="1"/>
  <c r="H37" i="1"/>
  <c r="I37" i="1" s="1"/>
  <c r="J37" i="1" s="1"/>
  <c r="H23" i="1"/>
  <c r="I23" i="1" s="1"/>
  <c r="J23" i="1" s="1"/>
  <c r="H28" i="1"/>
  <c r="I28" i="1" s="1"/>
  <c r="J28" i="1" s="1"/>
  <c r="H31" i="1"/>
  <c r="I31" i="1" s="1"/>
  <c r="J31" i="1" s="1"/>
  <c r="H42" i="1"/>
  <c r="I42" i="1" s="1"/>
  <c r="J42" i="1" s="1"/>
  <c r="I47" i="1"/>
  <c r="J47" i="1" s="1"/>
  <c r="H49" i="1"/>
  <c r="I49" i="1" s="1"/>
  <c r="J49" i="1" s="1"/>
  <c r="H52" i="1"/>
  <c r="I52" i="1" s="1"/>
  <c r="J52" i="1" s="1"/>
  <c r="H55" i="1"/>
  <c r="I55" i="1" s="1"/>
  <c r="J55" i="1" s="1"/>
  <c r="H51" i="1"/>
  <c r="I51" i="1" s="1"/>
  <c r="J51" i="1" s="1"/>
  <c r="H54" i="1"/>
  <c r="I54" i="1" s="1"/>
  <c r="J54" i="1" s="1"/>
  <c r="H57" i="1"/>
  <c r="I57" i="1" s="1"/>
  <c r="J57" i="1" s="1"/>
  <c r="J13" i="1" l="1"/>
  <c r="I58" i="1"/>
  <c r="H58" i="1"/>
</calcChain>
</file>

<file path=xl/sharedStrings.xml><?xml version="1.0" encoding="utf-8"?>
<sst xmlns="http://schemas.openxmlformats.org/spreadsheetml/2006/main" count="163" uniqueCount="120">
  <si>
    <t>Załącznik nr 2.1 do SWZ - dostawa owoców i warzyw</t>
  </si>
  <si>
    <t>Część 1 - dostawa owoców i warzyw</t>
  </si>
  <si>
    <t>Proszę wypełnić tylko wartości w kolumnie nr 5 i nr 7 (oznaczone na szaro). Pozostałe kolumny zostaną przeliczone automatycznie</t>
  </si>
  <si>
    <t>Lp.</t>
  </si>
  <si>
    <t>Nazwa</t>
  </si>
  <si>
    <t>Jedn. Miary</t>
  </si>
  <si>
    <t>Ilość szacunkowa</t>
  </si>
  <si>
    <t>Cena jednostkowa netto w zł. (do dwóch miejsc po przecinku)</t>
  </si>
  <si>
    <t>Wartość netto w zł tj.:               (kol.4 x kol. 5) [do dwóch miejsc po przecinku]</t>
  </si>
  <si>
    <t>Stawka VAT (%)</t>
  </si>
  <si>
    <t>Wartość VAT</t>
  </si>
  <si>
    <t>Wartość brutto w zł tj.: (kol. 6 + kol. 8) [do dwóch miejsc po przecinku]</t>
  </si>
  <si>
    <t>Cena jednostkowa brutto w zł tj.: (cena jednostkowa netto + stawka podatku VAT)</t>
  </si>
  <si>
    <t>1.</t>
  </si>
  <si>
    <t>Arbuz</t>
  </si>
  <si>
    <t>kg</t>
  </si>
  <si>
    <t>2.</t>
  </si>
  <si>
    <t>Banan</t>
  </si>
  <si>
    <t>3.</t>
  </si>
  <si>
    <t>Botwina</t>
  </si>
  <si>
    <t>szt.</t>
  </si>
  <si>
    <t>4.</t>
  </si>
  <si>
    <t>Brokuł</t>
  </si>
  <si>
    <t>5.</t>
  </si>
  <si>
    <t>Brzoskwinia</t>
  </si>
  <si>
    <t>6.</t>
  </si>
  <si>
    <t>Buraki czerwone</t>
  </si>
  <si>
    <t>7.</t>
  </si>
  <si>
    <t>Cebula</t>
  </si>
  <si>
    <t>8.</t>
  </si>
  <si>
    <t>Cebulka zielona</t>
  </si>
  <si>
    <t>9.</t>
  </si>
  <si>
    <t>Cukinia</t>
  </si>
  <si>
    <t>10.</t>
  </si>
  <si>
    <t>Cytryna</t>
  </si>
  <si>
    <t>11.</t>
  </si>
  <si>
    <t>12.</t>
  </si>
  <si>
    <t>Czosnek</t>
  </si>
  <si>
    <t>13.</t>
  </si>
  <si>
    <t>Fasola Jaś</t>
  </si>
  <si>
    <t>14.</t>
  </si>
  <si>
    <t>Fasola szparagowa</t>
  </si>
  <si>
    <t>15.</t>
  </si>
  <si>
    <t>Groszek łuskany</t>
  </si>
  <si>
    <t>16.</t>
  </si>
  <si>
    <t>Gruszka</t>
  </si>
  <si>
    <t>17.</t>
  </si>
  <si>
    <t>Jabłka do bezpośredniego spożycia</t>
  </si>
  <si>
    <t>18.</t>
  </si>
  <si>
    <t>Jabłko suszone</t>
  </si>
  <si>
    <t>19.</t>
  </si>
  <si>
    <t>Kalafior świeży</t>
  </si>
  <si>
    <t>20.</t>
  </si>
  <si>
    <t>Kapusta kiszona</t>
  </si>
  <si>
    <t>21.</t>
  </si>
  <si>
    <t>Kapusta młoda</t>
  </si>
  <si>
    <t>22.</t>
  </si>
  <si>
    <t>Kapusta pekińska</t>
  </si>
  <si>
    <t>23.</t>
  </si>
  <si>
    <t>Kapusta świeża</t>
  </si>
  <si>
    <t>24.</t>
  </si>
  <si>
    <t>25.</t>
  </si>
  <si>
    <t>Koper</t>
  </si>
  <si>
    <t>pęczek</t>
  </si>
  <si>
    <t>26.</t>
  </si>
  <si>
    <t>Mandarynka</t>
  </si>
  <si>
    <t>27.</t>
  </si>
  <si>
    <t>Marchew</t>
  </si>
  <si>
    <t>28.</t>
  </si>
  <si>
    <t>29.</t>
  </si>
  <si>
    <t>Ogórek świeży</t>
  </si>
  <si>
    <t>30.</t>
  </si>
  <si>
    <t>Ogórki kiszone</t>
  </si>
  <si>
    <t>31.</t>
  </si>
  <si>
    <t>Papryka czerwona</t>
  </si>
  <si>
    <t>32.</t>
  </si>
  <si>
    <t>Pieczarki</t>
  </si>
  <si>
    <t>33.</t>
  </si>
  <si>
    <t>Pietruszka korzeń</t>
  </si>
  <si>
    <t>34.</t>
  </si>
  <si>
    <t>Pietruszka nać pęczki</t>
  </si>
  <si>
    <t>35.</t>
  </si>
  <si>
    <t>Pomarańcza</t>
  </si>
  <si>
    <t>36.</t>
  </si>
  <si>
    <t>Pomidor</t>
  </si>
  <si>
    <t>37.</t>
  </si>
  <si>
    <t>Por</t>
  </si>
  <si>
    <t>38.</t>
  </si>
  <si>
    <t>39.</t>
  </si>
  <si>
    <t>Rzodkiewka</t>
  </si>
  <si>
    <t>40.</t>
  </si>
  <si>
    <t>Sałata lodowa</t>
  </si>
  <si>
    <t>41.</t>
  </si>
  <si>
    <t>Sałata zielona</t>
  </si>
  <si>
    <t>Seler</t>
  </si>
  <si>
    <t>43.</t>
  </si>
  <si>
    <t>Szczypiorek</t>
  </si>
  <si>
    <t>44.</t>
  </si>
  <si>
    <t>Śledź w oleju</t>
  </si>
  <si>
    <t>45.</t>
  </si>
  <si>
    <t>Śliwa</t>
  </si>
  <si>
    <t>46.</t>
  </si>
  <si>
    <t>Śliwka kalifornijska 150g</t>
  </si>
  <si>
    <t>Truskawki</t>
  </si>
  <si>
    <t>Ziemniaki</t>
  </si>
  <si>
    <t>Ziemniaki młode</t>
  </si>
  <si>
    <t>Razem</t>
  </si>
  <si>
    <t xml:space="preserve">Wymogi jakościowe: </t>
  </si>
  <si>
    <r>
      <t>Warzywa korzeniowe i naciowe</t>
    </r>
    <r>
      <rPr>
        <sz val="9"/>
        <color theme="1"/>
        <rFont val="Cambria"/>
        <family val="1"/>
        <charset val="238"/>
      </rPr>
      <t>: całe, czyste, suche, bez śladów zepsucia, pleśni.</t>
    </r>
  </si>
  <si>
    <r>
      <t>Owoce</t>
    </r>
    <r>
      <rPr>
        <sz val="9"/>
        <color theme="1"/>
        <rFont val="Cambria"/>
        <family val="1"/>
        <charset val="238"/>
      </rPr>
      <t xml:space="preserve">: całe, czyste, dojrzałe, o odpowiednim wybarwieniu i wielkości bez śladów obecności szkodników i śladów zepsucia, pleśni oraz zapachów nietypowych dla gatunku </t>
    </r>
  </si>
  <si>
    <t xml:space="preserve">i odmiany. Pakowane w opakowaniach do tego przeznaczonych, czystych. </t>
  </si>
  <si>
    <r>
      <t>Warzywa kapustne</t>
    </r>
    <r>
      <rPr>
        <sz val="9"/>
        <color theme="1"/>
        <rFont val="Cambria"/>
        <family val="1"/>
        <charset val="238"/>
      </rPr>
      <t xml:space="preserve">: całe, czyste bez śladów obecności szkodników i zepsucia. </t>
    </r>
  </si>
  <si>
    <r>
      <t>Warzywa zielone oraz pomidory</t>
    </r>
    <r>
      <rPr>
        <sz val="9"/>
        <color theme="1"/>
        <rFont val="Cambria"/>
        <family val="1"/>
        <charset val="238"/>
      </rPr>
      <t>: czyste, bez śladów obecności szkodników, bez śladów zepsucia, pleśni, bez plam, obcych zapachów nie typowych dla gatunku i odmiany.</t>
    </r>
  </si>
  <si>
    <r>
      <t>Fasola</t>
    </r>
    <r>
      <rPr>
        <sz val="9"/>
        <color theme="1"/>
        <rFont val="Cambria"/>
        <family val="1"/>
        <charset val="238"/>
      </rPr>
      <t xml:space="preserve"> – bez śladów szkodników.</t>
    </r>
  </si>
  <si>
    <t>Nazwa Wykonawcy</t>
  </si>
  <si>
    <t>Adres Wykonawcy</t>
  </si>
  <si>
    <t>[kwalifikowany podpis elektroniczny lub podpis zaufany lub podpis osobisty Wykonawcy]</t>
  </si>
  <si>
    <t>„Sukcesywna dostawa artykułów spożywczych dla Domu Pomocy Społecznej dla Osób Przewlekle Psychicznie Chorych w Babicy z Filią w Pstrągowej Woli na 2026 r.”  – z podziałem na 8 części</t>
  </si>
  <si>
    <t>Cebula czerwona</t>
  </si>
  <si>
    <t>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</si>
</sst>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b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9"/>
      <color theme="1"/>
      <name val="Times New Roman"/>
      <family val="1"/>
      <charset val="238"/>
    </font>
    <font>
      <sz val="12"/>
      <color theme="1"/>
      <name val="Cambria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10" fontId="3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4" fontId="7" fillId="0" borderId="10" xfId="0" applyNumberFormat="1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left" vertical="center" indent="2"/>
      <protection locked="0"/>
    </xf>
    <xf numFmtId="0" fontId="10" fillId="0" borderId="0" xfId="0" applyFont="1" applyAlignment="1" applyProtection="1">
      <alignment horizontal="left" vertical="center" indent="15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 indent="15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1" fillId="0" borderId="1" xfId="0" applyFont="1" applyBorder="1" applyAlignment="1" applyProtection="1">
      <alignment horizontal="center" wrapText="1"/>
    </xf>
    <xf numFmtId="0" fontId="1" fillId="0" borderId="2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2" borderId="7" xfId="0" applyFont="1" applyFill="1" applyBorder="1" applyAlignment="1" applyProtection="1">
      <alignment horizontal="center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3" fillId="0" borderId="10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3" fontId="6" fillId="3" borderId="10" xfId="0" applyNumberFormat="1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7" fillId="0" borderId="10" xfId="0" applyNumberFormat="1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19239-355E-42B3-84F9-86D5998506C6}">
  <dimension ref="A1:M75"/>
  <sheetViews>
    <sheetView tabSelected="1" zoomScaleNormal="100" workbookViewId="0">
      <selection activeCell="E12" sqref="E12"/>
    </sheetView>
  </sheetViews>
  <sheetFormatPr defaultRowHeight="15" x14ac:dyDescent="0.25"/>
  <cols>
    <col min="1" max="1" width="3.42578125" style="1" bestFit="1" customWidth="1"/>
    <col min="2" max="2" width="30" style="1" customWidth="1"/>
    <col min="3" max="3" width="7.5703125" style="1" customWidth="1"/>
    <col min="4" max="4" width="11" style="1" customWidth="1"/>
    <col min="5" max="5" width="11.5703125" style="1" customWidth="1"/>
    <col min="6" max="6" width="15" style="1" customWidth="1"/>
    <col min="7" max="7" width="8" style="1" bestFit="1" customWidth="1"/>
    <col min="8" max="8" width="13.7109375" style="1" customWidth="1"/>
    <col min="9" max="9" width="19.140625" style="1" customWidth="1"/>
    <col min="10" max="10" width="13.7109375" style="1" customWidth="1"/>
    <col min="11" max="16384" width="9.140625" style="1"/>
  </cols>
  <sheetData>
    <row r="1" spans="1:13" x14ac:dyDescent="0.25">
      <c r="A1" s="30"/>
      <c r="B1" s="30"/>
      <c r="C1" s="30"/>
      <c r="D1" s="30"/>
      <c r="E1" s="31" t="s">
        <v>0</v>
      </c>
      <c r="F1" s="31"/>
      <c r="G1" s="31"/>
      <c r="H1" s="31"/>
      <c r="I1" s="31"/>
      <c r="J1" s="31"/>
    </row>
    <row r="2" spans="1:13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</row>
    <row r="3" spans="1:13" ht="15" customHeight="1" x14ac:dyDescent="0.25">
      <c r="A3" s="30"/>
      <c r="B3" s="32" t="s">
        <v>117</v>
      </c>
      <c r="C3" s="33"/>
      <c r="D3" s="33"/>
      <c r="E3" s="33"/>
      <c r="F3" s="33"/>
      <c r="G3" s="33"/>
      <c r="H3" s="33"/>
      <c r="I3" s="33"/>
      <c r="J3" s="34"/>
    </row>
    <row r="4" spans="1:13" x14ac:dyDescent="0.25">
      <c r="A4" s="30"/>
      <c r="B4" s="35"/>
      <c r="C4" s="36"/>
      <c r="D4" s="36"/>
      <c r="E4" s="36"/>
      <c r="F4" s="36"/>
      <c r="G4" s="36"/>
      <c r="H4" s="36"/>
      <c r="I4" s="36"/>
      <c r="J4" s="37"/>
    </row>
    <row r="5" spans="1:13" x14ac:dyDescent="0.25">
      <c r="A5" s="30"/>
      <c r="B5" s="38"/>
      <c r="C5" s="38"/>
      <c r="D5" s="38"/>
      <c r="E5" s="38"/>
      <c r="F5" s="38"/>
      <c r="G5" s="38"/>
      <c r="H5" s="38"/>
      <c r="I5" s="38"/>
      <c r="J5" s="38"/>
    </row>
    <row r="6" spans="1:13" x14ac:dyDescent="0.25">
      <c r="A6" s="30"/>
      <c r="B6" s="30"/>
      <c r="C6" s="39" t="s">
        <v>1</v>
      </c>
      <c r="D6" s="40"/>
      <c r="E6" s="40"/>
      <c r="F6" s="40"/>
      <c r="G6" s="40"/>
      <c r="H6" s="41"/>
      <c r="I6" s="30"/>
      <c r="J6" s="30"/>
    </row>
    <row r="7" spans="1:13" x14ac:dyDescent="0.25">
      <c r="A7" s="30"/>
      <c r="B7" s="30"/>
      <c r="C7" s="42"/>
      <c r="D7" s="42"/>
      <c r="E7" s="42"/>
      <c r="F7" s="42"/>
      <c r="G7" s="42"/>
      <c r="H7" s="42"/>
      <c r="I7" s="30"/>
      <c r="J7" s="30"/>
    </row>
    <row r="8" spans="1:13" x14ac:dyDescent="0.25">
      <c r="A8" s="30"/>
      <c r="B8" s="43" t="s">
        <v>2</v>
      </c>
      <c r="C8" s="44"/>
      <c r="D8" s="44"/>
      <c r="E8" s="44"/>
      <c r="F8" s="44"/>
      <c r="G8" s="44"/>
      <c r="H8" s="44"/>
      <c r="I8" s="44"/>
      <c r="J8" s="45"/>
    </row>
    <row r="9" spans="1:13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</row>
    <row r="10" spans="1:13" ht="89.25" customHeight="1" x14ac:dyDescent="0.25">
      <c r="A10" s="46" t="s">
        <v>3</v>
      </c>
      <c r="B10" s="46" t="s">
        <v>4</v>
      </c>
      <c r="C10" s="46" t="s">
        <v>5</v>
      </c>
      <c r="D10" s="46" t="s">
        <v>6</v>
      </c>
      <c r="E10" s="56" t="s">
        <v>7</v>
      </c>
      <c r="F10" s="46" t="s">
        <v>8</v>
      </c>
      <c r="G10" s="56" t="s">
        <v>9</v>
      </c>
      <c r="H10" s="46" t="s">
        <v>10</v>
      </c>
      <c r="I10" s="46" t="s">
        <v>11</v>
      </c>
      <c r="J10" s="46" t="s">
        <v>12</v>
      </c>
      <c r="M10" s="2"/>
    </row>
    <row r="11" spans="1:13" ht="15" customHeight="1" x14ac:dyDescent="0.25">
      <c r="A11" s="47">
        <v>1</v>
      </c>
      <c r="B11" s="48">
        <v>2</v>
      </c>
      <c r="C11" s="48">
        <v>3</v>
      </c>
      <c r="D11" s="48">
        <v>4</v>
      </c>
      <c r="E11" s="57">
        <v>5</v>
      </c>
      <c r="F11" s="47">
        <v>6</v>
      </c>
      <c r="G11" s="57">
        <v>7</v>
      </c>
      <c r="H11" s="47">
        <v>8</v>
      </c>
      <c r="I11" s="47">
        <v>9</v>
      </c>
      <c r="J11" s="47">
        <v>10</v>
      </c>
      <c r="M11" s="3"/>
    </row>
    <row r="12" spans="1:13" ht="15" customHeight="1" x14ac:dyDescent="0.25">
      <c r="A12" s="49" t="s">
        <v>13</v>
      </c>
      <c r="B12" s="50" t="s">
        <v>14</v>
      </c>
      <c r="C12" s="51" t="s">
        <v>15</v>
      </c>
      <c r="D12" s="51">
        <v>50</v>
      </c>
      <c r="E12" s="4"/>
      <c r="F12" s="58">
        <f t="shared" ref="F12:F57" si="0">D12*E12</f>
        <v>0</v>
      </c>
      <c r="G12" s="5"/>
      <c r="H12" s="58">
        <f t="shared" ref="H12:H57" si="1">ROUND((F12*G12),2)</f>
        <v>0</v>
      </c>
      <c r="I12" s="59">
        <f>F12+H12</f>
        <v>0</v>
      </c>
      <c r="J12" s="58">
        <f>I12/D12</f>
        <v>0</v>
      </c>
      <c r="M12" s="6"/>
    </row>
    <row r="13" spans="1:13" x14ac:dyDescent="0.25">
      <c r="A13" s="49" t="s">
        <v>16</v>
      </c>
      <c r="B13" s="50" t="s">
        <v>17</v>
      </c>
      <c r="C13" s="51" t="s">
        <v>15</v>
      </c>
      <c r="D13" s="51">
        <v>100</v>
      </c>
      <c r="E13" s="4"/>
      <c r="F13" s="58">
        <f t="shared" si="0"/>
        <v>0</v>
      </c>
      <c r="G13" s="5"/>
      <c r="H13" s="58">
        <f t="shared" si="1"/>
        <v>0</v>
      </c>
      <c r="I13" s="59">
        <f t="shared" ref="I13:I57" si="2">F13+H13</f>
        <v>0</v>
      </c>
      <c r="J13" s="58">
        <f t="shared" ref="J13:J57" si="3">I13/D13</f>
        <v>0</v>
      </c>
      <c r="M13" s="6"/>
    </row>
    <row r="14" spans="1:13" x14ac:dyDescent="0.25">
      <c r="A14" s="49" t="s">
        <v>18</v>
      </c>
      <c r="B14" s="50" t="s">
        <v>19</v>
      </c>
      <c r="C14" s="51" t="s">
        <v>20</v>
      </c>
      <c r="D14" s="51">
        <v>50</v>
      </c>
      <c r="E14" s="4"/>
      <c r="F14" s="58">
        <f t="shared" si="0"/>
        <v>0</v>
      </c>
      <c r="G14" s="5"/>
      <c r="H14" s="58">
        <f t="shared" si="1"/>
        <v>0</v>
      </c>
      <c r="I14" s="59">
        <f t="shared" si="2"/>
        <v>0</v>
      </c>
      <c r="J14" s="58">
        <f t="shared" si="3"/>
        <v>0</v>
      </c>
      <c r="M14" s="6"/>
    </row>
    <row r="15" spans="1:13" x14ac:dyDescent="0.25">
      <c r="A15" s="49" t="s">
        <v>21</v>
      </c>
      <c r="B15" s="50" t="s">
        <v>22</v>
      </c>
      <c r="C15" s="51" t="s">
        <v>20</v>
      </c>
      <c r="D15" s="51">
        <v>120</v>
      </c>
      <c r="E15" s="4"/>
      <c r="F15" s="58">
        <f t="shared" si="0"/>
        <v>0</v>
      </c>
      <c r="G15" s="5"/>
      <c r="H15" s="58">
        <f t="shared" si="1"/>
        <v>0</v>
      </c>
      <c r="I15" s="59">
        <f t="shared" si="2"/>
        <v>0</v>
      </c>
      <c r="J15" s="58">
        <f t="shared" si="3"/>
        <v>0</v>
      </c>
      <c r="M15" s="6"/>
    </row>
    <row r="16" spans="1:13" x14ac:dyDescent="0.25">
      <c r="A16" s="49" t="s">
        <v>23</v>
      </c>
      <c r="B16" s="50" t="s">
        <v>24</v>
      </c>
      <c r="C16" s="51" t="s">
        <v>15</v>
      </c>
      <c r="D16" s="51">
        <v>100</v>
      </c>
      <c r="E16" s="4"/>
      <c r="F16" s="58">
        <f t="shared" si="0"/>
        <v>0</v>
      </c>
      <c r="G16" s="5"/>
      <c r="H16" s="58">
        <f t="shared" si="1"/>
        <v>0</v>
      </c>
      <c r="I16" s="59">
        <f t="shared" si="2"/>
        <v>0</v>
      </c>
      <c r="J16" s="58">
        <f t="shared" si="3"/>
        <v>0</v>
      </c>
      <c r="M16" s="6"/>
    </row>
    <row r="17" spans="1:13" x14ac:dyDescent="0.25">
      <c r="A17" s="49" t="s">
        <v>25</v>
      </c>
      <c r="B17" s="50" t="s">
        <v>26</v>
      </c>
      <c r="C17" s="51" t="s">
        <v>15</v>
      </c>
      <c r="D17" s="51">
        <v>1750</v>
      </c>
      <c r="E17" s="4"/>
      <c r="F17" s="58">
        <f t="shared" si="0"/>
        <v>0</v>
      </c>
      <c r="G17" s="5"/>
      <c r="H17" s="58">
        <f t="shared" si="1"/>
        <v>0</v>
      </c>
      <c r="I17" s="59">
        <f t="shared" si="2"/>
        <v>0</v>
      </c>
      <c r="J17" s="58">
        <f t="shared" si="3"/>
        <v>0</v>
      </c>
      <c r="M17" s="6"/>
    </row>
    <row r="18" spans="1:13" x14ac:dyDescent="0.25">
      <c r="A18" s="49" t="s">
        <v>27</v>
      </c>
      <c r="B18" s="50" t="s">
        <v>28</v>
      </c>
      <c r="C18" s="51" t="s">
        <v>15</v>
      </c>
      <c r="D18" s="51">
        <v>1000</v>
      </c>
      <c r="E18" s="4"/>
      <c r="F18" s="58">
        <f t="shared" si="0"/>
        <v>0</v>
      </c>
      <c r="G18" s="5"/>
      <c r="H18" s="58">
        <f t="shared" si="1"/>
        <v>0</v>
      </c>
      <c r="I18" s="59">
        <f t="shared" si="2"/>
        <v>0</v>
      </c>
      <c r="J18" s="58">
        <f t="shared" si="3"/>
        <v>0</v>
      </c>
      <c r="M18" s="6"/>
    </row>
    <row r="19" spans="1:13" x14ac:dyDescent="0.25">
      <c r="A19" s="49" t="s">
        <v>29</v>
      </c>
      <c r="B19" s="50" t="s">
        <v>118</v>
      </c>
      <c r="C19" s="51" t="s">
        <v>15</v>
      </c>
      <c r="D19" s="51">
        <v>10</v>
      </c>
      <c r="E19" s="4"/>
      <c r="F19" s="58">
        <f t="shared" si="0"/>
        <v>0</v>
      </c>
      <c r="G19" s="5"/>
      <c r="H19" s="58">
        <f t="shared" si="1"/>
        <v>0</v>
      </c>
      <c r="I19" s="59">
        <f t="shared" si="2"/>
        <v>0</v>
      </c>
      <c r="J19" s="58">
        <f t="shared" si="3"/>
        <v>0</v>
      </c>
      <c r="M19" s="6"/>
    </row>
    <row r="20" spans="1:13" x14ac:dyDescent="0.25">
      <c r="A20" s="49" t="s">
        <v>31</v>
      </c>
      <c r="B20" s="50" t="s">
        <v>30</v>
      </c>
      <c r="C20" s="51" t="s">
        <v>20</v>
      </c>
      <c r="D20" s="51">
        <v>500</v>
      </c>
      <c r="E20" s="4"/>
      <c r="F20" s="58">
        <f t="shared" si="0"/>
        <v>0</v>
      </c>
      <c r="G20" s="5"/>
      <c r="H20" s="58">
        <f t="shared" si="1"/>
        <v>0</v>
      </c>
      <c r="I20" s="59">
        <f t="shared" si="2"/>
        <v>0</v>
      </c>
      <c r="J20" s="58">
        <f t="shared" si="3"/>
        <v>0</v>
      </c>
      <c r="M20" s="6"/>
    </row>
    <row r="21" spans="1:13" x14ac:dyDescent="0.25">
      <c r="A21" s="49" t="s">
        <v>33</v>
      </c>
      <c r="B21" s="50" t="s">
        <v>32</v>
      </c>
      <c r="C21" s="51" t="s">
        <v>15</v>
      </c>
      <c r="D21" s="51">
        <v>100</v>
      </c>
      <c r="E21" s="4"/>
      <c r="F21" s="58">
        <f t="shared" si="0"/>
        <v>0</v>
      </c>
      <c r="G21" s="5"/>
      <c r="H21" s="58">
        <f t="shared" si="1"/>
        <v>0</v>
      </c>
      <c r="I21" s="59">
        <f t="shared" si="2"/>
        <v>0</v>
      </c>
      <c r="J21" s="58">
        <f t="shared" si="3"/>
        <v>0</v>
      </c>
      <c r="M21" s="6"/>
    </row>
    <row r="22" spans="1:13" x14ac:dyDescent="0.25">
      <c r="A22" s="49" t="s">
        <v>35</v>
      </c>
      <c r="B22" s="50" t="s">
        <v>34</v>
      </c>
      <c r="C22" s="51" t="s">
        <v>15</v>
      </c>
      <c r="D22" s="51">
        <v>300</v>
      </c>
      <c r="E22" s="4"/>
      <c r="F22" s="58">
        <f t="shared" si="0"/>
        <v>0</v>
      </c>
      <c r="G22" s="5"/>
      <c r="H22" s="58">
        <f t="shared" si="1"/>
        <v>0</v>
      </c>
      <c r="I22" s="59">
        <f t="shared" si="2"/>
        <v>0</v>
      </c>
      <c r="J22" s="58">
        <f t="shared" si="3"/>
        <v>0</v>
      </c>
      <c r="M22" s="6"/>
    </row>
    <row r="23" spans="1:13" x14ac:dyDescent="0.25">
      <c r="A23" s="49" t="s">
        <v>36</v>
      </c>
      <c r="B23" s="50" t="s">
        <v>37</v>
      </c>
      <c r="C23" s="51" t="s">
        <v>15</v>
      </c>
      <c r="D23" s="51">
        <v>45</v>
      </c>
      <c r="E23" s="4"/>
      <c r="F23" s="58">
        <f t="shared" si="0"/>
        <v>0</v>
      </c>
      <c r="G23" s="5"/>
      <c r="H23" s="58">
        <f t="shared" si="1"/>
        <v>0</v>
      </c>
      <c r="I23" s="59">
        <f t="shared" si="2"/>
        <v>0</v>
      </c>
      <c r="J23" s="58">
        <f t="shared" si="3"/>
        <v>0</v>
      </c>
      <c r="M23" s="6"/>
    </row>
    <row r="24" spans="1:13" x14ac:dyDescent="0.25">
      <c r="A24" s="49" t="s">
        <v>38</v>
      </c>
      <c r="B24" s="50" t="s">
        <v>39</v>
      </c>
      <c r="C24" s="51" t="s">
        <v>15</v>
      </c>
      <c r="D24" s="51">
        <v>90</v>
      </c>
      <c r="E24" s="4"/>
      <c r="F24" s="58">
        <f t="shared" si="0"/>
        <v>0</v>
      </c>
      <c r="G24" s="5"/>
      <c r="H24" s="58">
        <f t="shared" si="1"/>
        <v>0</v>
      </c>
      <c r="I24" s="59">
        <f t="shared" si="2"/>
        <v>0</v>
      </c>
      <c r="J24" s="58">
        <f t="shared" si="3"/>
        <v>0</v>
      </c>
      <c r="M24" s="6"/>
    </row>
    <row r="25" spans="1:13" x14ac:dyDescent="0.25">
      <c r="A25" s="49" t="s">
        <v>40</v>
      </c>
      <c r="B25" s="50" t="s">
        <v>41</v>
      </c>
      <c r="C25" s="51" t="s">
        <v>15</v>
      </c>
      <c r="D25" s="51">
        <v>30</v>
      </c>
      <c r="E25" s="4"/>
      <c r="F25" s="58">
        <f t="shared" si="0"/>
        <v>0</v>
      </c>
      <c r="G25" s="5"/>
      <c r="H25" s="58">
        <f t="shared" si="1"/>
        <v>0</v>
      </c>
      <c r="I25" s="59">
        <f t="shared" si="2"/>
        <v>0</v>
      </c>
      <c r="J25" s="58">
        <f t="shared" si="3"/>
        <v>0</v>
      </c>
      <c r="M25" s="6"/>
    </row>
    <row r="26" spans="1:13" x14ac:dyDescent="0.25">
      <c r="A26" s="49" t="s">
        <v>42</v>
      </c>
      <c r="B26" s="50" t="s">
        <v>43</v>
      </c>
      <c r="C26" s="51" t="s">
        <v>15</v>
      </c>
      <c r="D26" s="51">
        <v>30</v>
      </c>
      <c r="E26" s="4"/>
      <c r="F26" s="58">
        <f t="shared" si="0"/>
        <v>0</v>
      </c>
      <c r="G26" s="5"/>
      <c r="H26" s="58">
        <f t="shared" si="1"/>
        <v>0</v>
      </c>
      <c r="I26" s="59">
        <f t="shared" si="2"/>
        <v>0</v>
      </c>
      <c r="J26" s="58">
        <f t="shared" si="3"/>
        <v>0</v>
      </c>
      <c r="M26" s="6"/>
    </row>
    <row r="27" spans="1:13" x14ac:dyDescent="0.25">
      <c r="A27" s="49" t="s">
        <v>44</v>
      </c>
      <c r="B27" s="50" t="s">
        <v>45</v>
      </c>
      <c r="C27" s="51" t="s">
        <v>15</v>
      </c>
      <c r="D27" s="51">
        <v>75</v>
      </c>
      <c r="E27" s="4"/>
      <c r="F27" s="58">
        <f t="shared" si="0"/>
        <v>0</v>
      </c>
      <c r="G27" s="5"/>
      <c r="H27" s="58">
        <f t="shared" si="1"/>
        <v>0</v>
      </c>
      <c r="I27" s="59">
        <f t="shared" si="2"/>
        <v>0</v>
      </c>
      <c r="J27" s="58">
        <f t="shared" si="3"/>
        <v>0</v>
      </c>
      <c r="M27" s="6"/>
    </row>
    <row r="28" spans="1:13" x14ac:dyDescent="0.25">
      <c r="A28" s="49" t="s">
        <v>46</v>
      </c>
      <c r="B28" s="50" t="s">
        <v>47</v>
      </c>
      <c r="C28" s="51" t="s">
        <v>15</v>
      </c>
      <c r="D28" s="52">
        <v>2200</v>
      </c>
      <c r="E28" s="4"/>
      <c r="F28" s="58">
        <f t="shared" si="0"/>
        <v>0</v>
      </c>
      <c r="G28" s="5"/>
      <c r="H28" s="58">
        <f t="shared" si="1"/>
        <v>0</v>
      </c>
      <c r="I28" s="59">
        <f t="shared" si="2"/>
        <v>0</v>
      </c>
      <c r="J28" s="58">
        <f t="shared" si="3"/>
        <v>0</v>
      </c>
      <c r="M28" s="6"/>
    </row>
    <row r="29" spans="1:13" x14ac:dyDescent="0.25">
      <c r="A29" s="49" t="s">
        <v>48</v>
      </c>
      <c r="B29" s="50" t="s">
        <v>49</v>
      </c>
      <c r="C29" s="51" t="s">
        <v>15</v>
      </c>
      <c r="D29" s="51">
        <v>5</v>
      </c>
      <c r="E29" s="4"/>
      <c r="F29" s="58">
        <f t="shared" si="0"/>
        <v>0</v>
      </c>
      <c r="G29" s="5"/>
      <c r="H29" s="58">
        <f t="shared" si="1"/>
        <v>0</v>
      </c>
      <c r="I29" s="59">
        <f t="shared" si="2"/>
        <v>0</v>
      </c>
      <c r="J29" s="58">
        <f t="shared" si="3"/>
        <v>0</v>
      </c>
      <c r="M29" s="6"/>
    </row>
    <row r="30" spans="1:13" x14ac:dyDescent="0.25">
      <c r="A30" s="49" t="s">
        <v>50</v>
      </c>
      <c r="B30" s="50" t="s">
        <v>51</v>
      </c>
      <c r="C30" s="51" t="s">
        <v>20</v>
      </c>
      <c r="D30" s="51">
        <v>150</v>
      </c>
      <c r="E30" s="4"/>
      <c r="F30" s="58">
        <f t="shared" si="0"/>
        <v>0</v>
      </c>
      <c r="G30" s="5"/>
      <c r="H30" s="58">
        <f t="shared" si="1"/>
        <v>0</v>
      </c>
      <c r="I30" s="59">
        <f t="shared" si="2"/>
        <v>0</v>
      </c>
      <c r="J30" s="58">
        <f t="shared" si="3"/>
        <v>0</v>
      </c>
      <c r="M30" s="6"/>
    </row>
    <row r="31" spans="1:13" x14ac:dyDescent="0.25">
      <c r="A31" s="49" t="s">
        <v>52</v>
      </c>
      <c r="B31" s="50" t="s">
        <v>53</v>
      </c>
      <c r="C31" s="51" t="s">
        <v>15</v>
      </c>
      <c r="D31" s="51">
        <v>480</v>
      </c>
      <c r="E31" s="4"/>
      <c r="F31" s="58">
        <f t="shared" si="0"/>
        <v>0</v>
      </c>
      <c r="G31" s="5"/>
      <c r="H31" s="58">
        <f t="shared" si="1"/>
        <v>0</v>
      </c>
      <c r="I31" s="59">
        <f t="shared" si="2"/>
        <v>0</v>
      </c>
      <c r="J31" s="58">
        <f t="shared" si="3"/>
        <v>0</v>
      </c>
      <c r="M31" s="6"/>
    </row>
    <row r="32" spans="1:13" x14ac:dyDescent="0.25">
      <c r="A32" s="49" t="s">
        <v>54</v>
      </c>
      <c r="B32" s="50" t="s">
        <v>55</v>
      </c>
      <c r="C32" s="51" t="s">
        <v>20</v>
      </c>
      <c r="D32" s="51">
        <v>100</v>
      </c>
      <c r="E32" s="4"/>
      <c r="F32" s="58">
        <f t="shared" si="0"/>
        <v>0</v>
      </c>
      <c r="G32" s="5"/>
      <c r="H32" s="58">
        <f t="shared" si="1"/>
        <v>0</v>
      </c>
      <c r="I32" s="59">
        <f t="shared" si="2"/>
        <v>0</v>
      </c>
      <c r="J32" s="58">
        <f t="shared" si="3"/>
        <v>0</v>
      </c>
      <c r="M32" s="6"/>
    </row>
    <row r="33" spans="1:13" x14ac:dyDescent="0.25">
      <c r="A33" s="49" t="s">
        <v>56</v>
      </c>
      <c r="B33" s="50" t="s">
        <v>57</v>
      </c>
      <c r="C33" s="51" t="s">
        <v>20</v>
      </c>
      <c r="D33" s="51">
        <v>75</v>
      </c>
      <c r="E33" s="4"/>
      <c r="F33" s="58">
        <f t="shared" si="0"/>
        <v>0</v>
      </c>
      <c r="G33" s="5"/>
      <c r="H33" s="58">
        <f t="shared" si="1"/>
        <v>0</v>
      </c>
      <c r="I33" s="59">
        <f t="shared" si="2"/>
        <v>0</v>
      </c>
      <c r="J33" s="58">
        <f t="shared" si="3"/>
        <v>0</v>
      </c>
      <c r="M33" s="6"/>
    </row>
    <row r="34" spans="1:13" x14ac:dyDescent="0.25">
      <c r="A34" s="49" t="s">
        <v>58</v>
      </c>
      <c r="B34" s="50" t="s">
        <v>59</v>
      </c>
      <c r="C34" s="51" t="s">
        <v>15</v>
      </c>
      <c r="D34" s="51">
        <v>350</v>
      </c>
      <c r="E34" s="4"/>
      <c r="F34" s="58">
        <f t="shared" si="0"/>
        <v>0</v>
      </c>
      <c r="G34" s="5"/>
      <c r="H34" s="58">
        <f t="shared" si="1"/>
        <v>0</v>
      </c>
      <c r="I34" s="59">
        <f t="shared" si="2"/>
        <v>0</v>
      </c>
      <c r="J34" s="58">
        <f t="shared" si="3"/>
        <v>0</v>
      </c>
      <c r="M34" s="6"/>
    </row>
    <row r="35" spans="1:13" x14ac:dyDescent="0.25">
      <c r="A35" s="49" t="s">
        <v>60</v>
      </c>
      <c r="B35" s="50" t="s">
        <v>62</v>
      </c>
      <c r="C35" s="51" t="s">
        <v>63</v>
      </c>
      <c r="D35" s="51">
        <v>1200</v>
      </c>
      <c r="E35" s="4"/>
      <c r="F35" s="58">
        <f t="shared" si="0"/>
        <v>0</v>
      </c>
      <c r="G35" s="5"/>
      <c r="H35" s="58">
        <f t="shared" si="1"/>
        <v>0</v>
      </c>
      <c r="I35" s="59">
        <f t="shared" si="2"/>
        <v>0</v>
      </c>
      <c r="J35" s="58">
        <f t="shared" si="3"/>
        <v>0</v>
      </c>
      <c r="M35" s="6"/>
    </row>
    <row r="36" spans="1:13" x14ac:dyDescent="0.25">
      <c r="A36" s="49" t="s">
        <v>61</v>
      </c>
      <c r="B36" s="50" t="s">
        <v>65</v>
      </c>
      <c r="C36" s="51" t="s">
        <v>15</v>
      </c>
      <c r="D36" s="51">
        <v>60</v>
      </c>
      <c r="E36" s="4"/>
      <c r="F36" s="58">
        <f t="shared" si="0"/>
        <v>0</v>
      </c>
      <c r="G36" s="5"/>
      <c r="H36" s="58">
        <f t="shared" si="1"/>
        <v>0</v>
      </c>
      <c r="I36" s="59">
        <f t="shared" si="2"/>
        <v>0</v>
      </c>
      <c r="J36" s="58">
        <f t="shared" si="3"/>
        <v>0</v>
      </c>
      <c r="M36" s="6"/>
    </row>
    <row r="37" spans="1:13" x14ac:dyDescent="0.25">
      <c r="A37" s="49" t="s">
        <v>64</v>
      </c>
      <c r="B37" s="50" t="s">
        <v>67</v>
      </c>
      <c r="C37" s="51" t="s">
        <v>15</v>
      </c>
      <c r="D37" s="51">
        <v>1100</v>
      </c>
      <c r="E37" s="4"/>
      <c r="F37" s="58">
        <f t="shared" si="0"/>
        <v>0</v>
      </c>
      <c r="G37" s="5"/>
      <c r="H37" s="58">
        <f t="shared" si="1"/>
        <v>0</v>
      </c>
      <c r="I37" s="59">
        <f t="shared" si="2"/>
        <v>0</v>
      </c>
      <c r="J37" s="58">
        <f t="shared" si="3"/>
        <v>0</v>
      </c>
      <c r="M37" s="6"/>
    </row>
    <row r="38" spans="1:13" x14ac:dyDescent="0.25">
      <c r="A38" s="49" t="s">
        <v>66</v>
      </c>
      <c r="B38" s="50" t="s">
        <v>70</v>
      </c>
      <c r="C38" s="51" t="s">
        <v>15</v>
      </c>
      <c r="D38" s="51">
        <v>375</v>
      </c>
      <c r="E38" s="4"/>
      <c r="F38" s="58">
        <f t="shared" si="0"/>
        <v>0</v>
      </c>
      <c r="G38" s="5"/>
      <c r="H38" s="58">
        <f t="shared" si="1"/>
        <v>0</v>
      </c>
      <c r="I38" s="59">
        <f t="shared" si="2"/>
        <v>0</v>
      </c>
      <c r="J38" s="58">
        <f t="shared" si="3"/>
        <v>0</v>
      </c>
      <c r="M38" s="6"/>
    </row>
    <row r="39" spans="1:13" x14ac:dyDescent="0.25">
      <c r="A39" s="49" t="s">
        <v>68</v>
      </c>
      <c r="B39" s="50" t="s">
        <v>72</v>
      </c>
      <c r="C39" s="51" t="s">
        <v>15</v>
      </c>
      <c r="D39" s="51">
        <v>80</v>
      </c>
      <c r="E39" s="4"/>
      <c r="F39" s="58">
        <f t="shared" si="0"/>
        <v>0</v>
      </c>
      <c r="G39" s="5"/>
      <c r="H39" s="58">
        <f t="shared" si="1"/>
        <v>0</v>
      </c>
      <c r="I39" s="59">
        <f t="shared" si="2"/>
        <v>0</v>
      </c>
      <c r="J39" s="58">
        <f t="shared" si="3"/>
        <v>0</v>
      </c>
      <c r="M39" s="6"/>
    </row>
    <row r="40" spans="1:13" x14ac:dyDescent="0.25">
      <c r="A40" s="49" t="s">
        <v>69</v>
      </c>
      <c r="B40" s="50" t="s">
        <v>74</v>
      </c>
      <c r="C40" s="51" t="s">
        <v>15</v>
      </c>
      <c r="D40" s="51">
        <v>75</v>
      </c>
      <c r="E40" s="4"/>
      <c r="F40" s="58">
        <f t="shared" si="0"/>
        <v>0</v>
      </c>
      <c r="G40" s="5"/>
      <c r="H40" s="58">
        <f t="shared" si="1"/>
        <v>0</v>
      </c>
      <c r="I40" s="59">
        <f t="shared" si="2"/>
        <v>0</v>
      </c>
      <c r="J40" s="58">
        <f t="shared" si="3"/>
        <v>0</v>
      </c>
      <c r="M40" s="6"/>
    </row>
    <row r="41" spans="1:13" x14ac:dyDescent="0.25">
      <c r="A41" s="49" t="s">
        <v>71</v>
      </c>
      <c r="B41" s="50" t="s">
        <v>76</v>
      </c>
      <c r="C41" s="51" t="s">
        <v>15</v>
      </c>
      <c r="D41" s="51">
        <v>250</v>
      </c>
      <c r="E41" s="4"/>
      <c r="F41" s="58">
        <f t="shared" si="0"/>
        <v>0</v>
      </c>
      <c r="G41" s="5"/>
      <c r="H41" s="58">
        <f t="shared" si="1"/>
        <v>0</v>
      </c>
      <c r="I41" s="59">
        <f t="shared" si="2"/>
        <v>0</v>
      </c>
      <c r="J41" s="58">
        <f t="shared" si="3"/>
        <v>0</v>
      </c>
      <c r="M41" s="6"/>
    </row>
    <row r="42" spans="1:13" x14ac:dyDescent="0.25">
      <c r="A42" s="49" t="s">
        <v>73</v>
      </c>
      <c r="B42" s="50" t="s">
        <v>78</v>
      </c>
      <c r="C42" s="51" t="s">
        <v>15</v>
      </c>
      <c r="D42" s="51">
        <v>40</v>
      </c>
      <c r="E42" s="4"/>
      <c r="F42" s="58">
        <f t="shared" si="0"/>
        <v>0</v>
      </c>
      <c r="G42" s="5"/>
      <c r="H42" s="58">
        <f t="shared" si="1"/>
        <v>0</v>
      </c>
      <c r="I42" s="59">
        <f t="shared" si="2"/>
        <v>0</v>
      </c>
      <c r="J42" s="58">
        <f t="shared" si="3"/>
        <v>0</v>
      </c>
      <c r="M42" s="6"/>
    </row>
    <row r="43" spans="1:13" x14ac:dyDescent="0.25">
      <c r="A43" s="49" t="s">
        <v>75</v>
      </c>
      <c r="B43" s="50" t="s">
        <v>80</v>
      </c>
      <c r="C43" s="51" t="s">
        <v>20</v>
      </c>
      <c r="D43" s="51">
        <v>600</v>
      </c>
      <c r="E43" s="4"/>
      <c r="F43" s="58">
        <f t="shared" si="0"/>
        <v>0</v>
      </c>
      <c r="G43" s="5"/>
      <c r="H43" s="58">
        <f t="shared" si="1"/>
        <v>0</v>
      </c>
      <c r="I43" s="59">
        <f t="shared" si="2"/>
        <v>0</v>
      </c>
      <c r="J43" s="58">
        <f t="shared" si="3"/>
        <v>0</v>
      </c>
      <c r="M43" s="6"/>
    </row>
    <row r="44" spans="1:13" x14ac:dyDescent="0.25">
      <c r="A44" s="49" t="s">
        <v>77</v>
      </c>
      <c r="B44" s="50" t="s">
        <v>82</v>
      </c>
      <c r="C44" s="51" t="s">
        <v>15</v>
      </c>
      <c r="D44" s="51">
        <v>75</v>
      </c>
      <c r="E44" s="4"/>
      <c r="F44" s="58">
        <f t="shared" si="0"/>
        <v>0</v>
      </c>
      <c r="G44" s="5"/>
      <c r="H44" s="58">
        <f t="shared" si="1"/>
        <v>0</v>
      </c>
      <c r="I44" s="59">
        <f t="shared" si="2"/>
        <v>0</v>
      </c>
      <c r="J44" s="58">
        <f t="shared" si="3"/>
        <v>0</v>
      </c>
      <c r="M44" s="6"/>
    </row>
    <row r="45" spans="1:13" x14ac:dyDescent="0.25">
      <c r="A45" s="49" t="s">
        <v>79</v>
      </c>
      <c r="B45" s="50" t="s">
        <v>84</v>
      </c>
      <c r="C45" s="51" t="s">
        <v>15</v>
      </c>
      <c r="D45" s="51">
        <v>500</v>
      </c>
      <c r="E45" s="4"/>
      <c r="F45" s="58">
        <f t="shared" si="0"/>
        <v>0</v>
      </c>
      <c r="G45" s="5"/>
      <c r="H45" s="58">
        <f t="shared" si="1"/>
        <v>0</v>
      </c>
      <c r="I45" s="59">
        <f t="shared" si="2"/>
        <v>0</v>
      </c>
      <c r="J45" s="58">
        <f t="shared" si="3"/>
        <v>0</v>
      </c>
      <c r="M45" s="6"/>
    </row>
    <row r="46" spans="1:13" x14ac:dyDescent="0.25">
      <c r="A46" s="49" t="s">
        <v>81</v>
      </c>
      <c r="B46" s="50" t="s">
        <v>86</v>
      </c>
      <c r="C46" s="51" t="s">
        <v>20</v>
      </c>
      <c r="D46" s="51">
        <v>70</v>
      </c>
      <c r="E46" s="4"/>
      <c r="F46" s="58">
        <f t="shared" si="0"/>
        <v>0</v>
      </c>
      <c r="G46" s="5"/>
      <c r="H46" s="58">
        <f t="shared" si="1"/>
        <v>0</v>
      </c>
      <c r="I46" s="59">
        <f t="shared" si="2"/>
        <v>0</v>
      </c>
      <c r="J46" s="58">
        <f t="shared" si="3"/>
        <v>0</v>
      </c>
      <c r="M46" s="6"/>
    </row>
    <row r="47" spans="1:13" x14ac:dyDescent="0.25">
      <c r="A47" s="49" t="s">
        <v>83</v>
      </c>
      <c r="B47" s="50" t="s">
        <v>89</v>
      </c>
      <c r="C47" s="51" t="s">
        <v>63</v>
      </c>
      <c r="D47" s="51">
        <v>200</v>
      </c>
      <c r="E47" s="4"/>
      <c r="F47" s="58">
        <f t="shared" si="0"/>
        <v>0</v>
      </c>
      <c r="G47" s="5"/>
      <c r="H47" s="58">
        <f t="shared" si="1"/>
        <v>0</v>
      </c>
      <c r="I47" s="59">
        <f t="shared" si="2"/>
        <v>0</v>
      </c>
      <c r="J47" s="58">
        <f t="shared" si="3"/>
        <v>0</v>
      </c>
      <c r="M47" s="6"/>
    </row>
    <row r="48" spans="1:13" x14ac:dyDescent="0.25">
      <c r="A48" s="49" t="s">
        <v>85</v>
      </c>
      <c r="B48" s="50" t="s">
        <v>91</v>
      </c>
      <c r="C48" s="51" t="s">
        <v>20</v>
      </c>
      <c r="D48" s="51">
        <v>50</v>
      </c>
      <c r="E48" s="4"/>
      <c r="F48" s="58">
        <f t="shared" si="0"/>
        <v>0</v>
      </c>
      <c r="G48" s="5"/>
      <c r="H48" s="58">
        <f t="shared" si="1"/>
        <v>0</v>
      </c>
      <c r="I48" s="59">
        <f t="shared" si="2"/>
        <v>0</v>
      </c>
      <c r="J48" s="58">
        <f t="shared" si="3"/>
        <v>0</v>
      </c>
      <c r="M48" s="6"/>
    </row>
    <row r="49" spans="1:13" x14ac:dyDescent="0.25">
      <c r="A49" s="49" t="s">
        <v>87</v>
      </c>
      <c r="B49" s="50" t="s">
        <v>93</v>
      </c>
      <c r="C49" s="51" t="s">
        <v>20</v>
      </c>
      <c r="D49" s="51">
        <v>370</v>
      </c>
      <c r="E49" s="4"/>
      <c r="F49" s="58">
        <f t="shared" si="0"/>
        <v>0</v>
      </c>
      <c r="G49" s="5"/>
      <c r="H49" s="58">
        <f t="shared" si="1"/>
        <v>0</v>
      </c>
      <c r="I49" s="59">
        <f t="shared" si="2"/>
        <v>0</v>
      </c>
      <c r="J49" s="58">
        <f t="shared" si="3"/>
        <v>0</v>
      </c>
      <c r="M49" s="6"/>
    </row>
    <row r="50" spans="1:13" x14ac:dyDescent="0.25">
      <c r="A50" s="49" t="s">
        <v>88</v>
      </c>
      <c r="B50" s="50" t="s">
        <v>94</v>
      </c>
      <c r="C50" s="51" t="s">
        <v>15</v>
      </c>
      <c r="D50" s="51">
        <v>260</v>
      </c>
      <c r="E50" s="4"/>
      <c r="F50" s="58">
        <f t="shared" si="0"/>
        <v>0</v>
      </c>
      <c r="G50" s="5"/>
      <c r="H50" s="58">
        <f t="shared" si="1"/>
        <v>0</v>
      </c>
      <c r="I50" s="59">
        <f t="shared" si="2"/>
        <v>0</v>
      </c>
      <c r="J50" s="58">
        <f t="shared" si="3"/>
        <v>0</v>
      </c>
      <c r="M50" s="6"/>
    </row>
    <row r="51" spans="1:13" x14ac:dyDescent="0.25">
      <c r="A51" s="49" t="s">
        <v>90</v>
      </c>
      <c r="B51" s="50" t="s">
        <v>96</v>
      </c>
      <c r="C51" s="51" t="s">
        <v>63</v>
      </c>
      <c r="D51" s="51">
        <v>210</v>
      </c>
      <c r="E51" s="4"/>
      <c r="F51" s="58">
        <f t="shared" si="0"/>
        <v>0</v>
      </c>
      <c r="G51" s="5"/>
      <c r="H51" s="58">
        <f t="shared" si="1"/>
        <v>0</v>
      </c>
      <c r="I51" s="59">
        <f t="shared" si="2"/>
        <v>0</v>
      </c>
      <c r="J51" s="58">
        <f t="shared" si="3"/>
        <v>0</v>
      </c>
      <c r="M51" s="6"/>
    </row>
    <row r="52" spans="1:13" x14ac:dyDescent="0.25">
      <c r="A52" s="49" t="s">
        <v>92</v>
      </c>
      <c r="B52" s="50" t="s">
        <v>98</v>
      </c>
      <c r="C52" s="51" t="s">
        <v>15</v>
      </c>
      <c r="D52" s="51">
        <v>100</v>
      </c>
      <c r="E52" s="4"/>
      <c r="F52" s="58">
        <f t="shared" si="0"/>
        <v>0</v>
      </c>
      <c r="G52" s="5"/>
      <c r="H52" s="58">
        <f t="shared" si="1"/>
        <v>0</v>
      </c>
      <c r="I52" s="59">
        <f t="shared" si="2"/>
        <v>0</v>
      </c>
      <c r="J52" s="58">
        <f t="shared" si="3"/>
        <v>0</v>
      </c>
      <c r="M52" s="6"/>
    </row>
    <row r="53" spans="1:13" x14ac:dyDescent="0.25">
      <c r="A53" s="49" t="s">
        <v>119</v>
      </c>
      <c r="B53" s="50" t="s">
        <v>100</v>
      </c>
      <c r="C53" s="51" t="s">
        <v>15</v>
      </c>
      <c r="D53" s="51">
        <v>40</v>
      </c>
      <c r="E53" s="4"/>
      <c r="F53" s="58">
        <f t="shared" si="0"/>
        <v>0</v>
      </c>
      <c r="G53" s="5"/>
      <c r="H53" s="58">
        <f t="shared" si="1"/>
        <v>0</v>
      </c>
      <c r="I53" s="59">
        <f t="shared" si="2"/>
        <v>0</v>
      </c>
      <c r="J53" s="58">
        <f t="shared" si="3"/>
        <v>0</v>
      </c>
      <c r="M53" s="6"/>
    </row>
    <row r="54" spans="1:13" x14ac:dyDescent="0.25">
      <c r="A54" s="49" t="s">
        <v>95</v>
      </c>
      <c r="B54" s="50" t="s">
        <v>102</v>
      </c>
      <c r="C54" s="51" t="s">
        <v>20</v>
      </c>
      <c r="D54" s="51">
        <v>25</v>
      </c>
      <c r="E54" s="4"/>
      <c r="F54" s="58">
        <f t="shared" si="0"/>
        <v>0</v>
      </c>
      <c r="G54" s="5"/>
      <c r="H54" s="58">
        <f t="shared" si="1"/>
        <v>0</v>
      </c>
      <c r="I54" s="59">
        <f t="shared" si="2"/>
        <v>0</v>
      </c>
      <c r="J54" s="58">
        <f t="shared" si="3"/>
        <v>0</v>
      </c>
      <c r="M54" s="6"/>
    </row>
    <row r="55" spans="1:13" x14ac:dyDescent="0.25">
      <c r="A55" s="49" t="s">
        <v>97</v>
      </c>
      <c r="B55" s="50" t="s">
        <v>103</v>
      </c>
      <c r="C55" s="51" t="s">
        <v>15</v>
      </c>
      <c r="D55" s="51">
        <v>100</v>
      </c>
      <c r="E55" s="4"/>
      <c r="F55" s="58">
        <f t="shared" si="0"/>
        <v>0</v>
      </c>
      <c r="G55" s="5"/>
      <c r="H55" s="58">
        <f t="shared" si="1"/>
        <v>0</v>
      </c>
      <c r="I55" s="59">
        <f t="shared" si="2"/>
        <v>0</v>
      </c>
      <c r="J55" s="58">
        <f t="shared" si="3"/>
        <v>0</v>
      </c>
      <c r="M55" s="6"/>
    </row>
    <row r="56" spans="1:13" x14ac:dyDescent="0.25">
      <c r="A56" s="49" t="s">
        <v>99</v>
      </c>
      <c r="B56" s="50" t="s">
        <v>104</v>
      </c>
      <c r="C56" s="51" t="s">
        <v>15</v>
      </c>
      <c r="D56" s="52">
        <v>6800</v>
      </c>
      <c r="E56" s="4"/>
      <c r="F56" s="58">
        <f t="shared" si="0"/>
        <v>0</v>
      </c>
      <c r="G56" s="5"/>
      <c r="H56" s="58">
        <f t="shared" si="1"/>
        <v>0</v>
      </c>
      <c r="I56" s="59">
        <f t="shared" si="2"/>
        <v>0</v>
      </c>
      <c r="J56" s="58">
        <f t="shared" si="3"/>
        <v>0</v>
      </c>
      <c r="M56" s="6"/>
    </row>
    <row r="57" spans="1:13" x14ac:dyDescent="0.25">
      <c r="A57" s="49" t="s">
        <v>101</v>
      </c>
      <c r="B57" s="50" t="s">
        <v>105</v>
      </c>
      <c r="C57" s="51" t="s">
        <v>15</v>
      </c>
      <c r="D57" s="51">
        <v>500</v>
      </c>
      <c r="E57" s="4"/>
      <c r="F57" s="58">
        <f t="shared" si="0"/>
        <v>0</v>
      </c>
      <c r="G57" s="5"/>
      <c r="H57" s="58">
        <f t="shared" si="1"/>
        <v>0</v>
      </c>
      <c r="I57" s="59">
        <f t="shared" si="2"/>
        <v>0</v>
      </c>
      <c r="J57" s="58">
        <f t="shared" si="3"/>
        <v>0</v>
      </c>
      <c r="M57" s="6"/>
    </row>
    <row r="58" spans="1:13" ht="15" customHeight="1" x14ac:dyDescent="0.25">
      <c r="A58" s="53" t="s">
        <v>106</v>
      </c>
      <c r="B58" s="54"/>
      <c r="C58" s="54"/>
      <c r="D58" s="54"/>
      <c r="E58" s="55"/>
      <c r="F58" s="59">
        <f t="shared" ref="F58" si="4">SUM(F12:F57)</f>
        <v>0</v>
      </c>
      <c r="G58" s="7"/>
      <c r="H58" s="59">
        <f>SUM(H12:H57)</f>
        <v>0</v>
      </c>
      <c r="I58" s="59">
        <f>SUM(I12:I57)</f>
        <v>0</v>
      </c>
      <c r="J58" s="60"/>
      <c r="M58" s="6"/>
    </row>
    <row r="61" spans="1:13" x14ac:dyDescent="0.25">
      <c r="B61" s="8" t="s">
        <v>107</v>
      </c>
    </row>
    <row r="62" spans="1:13" x14ac:dyDescent="0.25">
      <c r="B62" s="8" t="s">
        <v>108</v>
      </c>
      <c r="C62" s="9"/>
      <c r="D62" s="9"/>
      <c r="E62" s="9"/>
      <c r="F62" s="9"/>
      <c r="G62" s="9"/>
      <c r="H62" s="9"/>
      <c r="I62" s="9"/>
      <c r="J62" s="9"/>
    </row>
    <row r="63" spans="1:13" x14ac:dyDescent="0.25">
      <c r="B63" s="8" t="s">
        <v>109</v>
      </c>
    </row>
    <row r="64" spans="1:13" x14ac:dyDescent="0.25">
      <c r="B64" s="10" t="s">
        <v>110</v>
      </c>
    </row>
    <row r="65" spans="1:12" x14ac:dyDescent="0.25">
      <c r="B65" s="8" t="s">
        <v>111</v>
      </c>
    </row>
    <row r="66" spans="1:12" x14ac:dyDescent="0.25">
      <c r="B66" s="8" t="s">
        <v>112</v>
      </c>
    </row>
    <row r="67" spans="1:12" x14ac:dyDescent="0.25">
      <c r="B67" s="8" t="s">
        <v>113</v>
      </c>
    </row>
    <row r="68" spans="1:12" x14ac:dyDescent="0.25">
      <c r="B68" s="11"/>
    </row>
    <row r="69" spans="1:12" ht="30.75" customHeight="1" x14ac:dyDescent="0.25">
      <c r="A69" s="12"/>
      <c r="B69" s="8" t="s">
        <v>114</v>
      </c>
      <c r="C69" s="18"/>
      <c r="D69" s="19"/>
      <c r="E69" s="19"/>
      <c r="F69" s="20"/>
      <c r="I69" s="21"/>
      <c r="J69" s="22"/>
      <c r="K69" s="22"/>
      <c r="L69" s="23"/>
    </row>
    <row r="70" spans="1:12" ht="31.5" customHeight="1" x14ac:dyDescent="0.25">
      <c r="A70" s="13"/>
      <c r="B70" s="8" t="s">
        <v>115</v>
      </c>
      <c r="C70" s="18"/>
      <c r="D70" s="19"/>
      <c r="E70" s="19"/>
      <c r="F70" s="20"/>
      <c r="I70" s="24"/>
      <c r="J70" s="25"/>
      <c r="K70" s="25"/>
      <c r="L70" s="26"/>
    </row>
    <row r="71" spans="1:12" ht="15.75" x14ac:dyDescent="0.25">
      <c r="A71" s="13"/>
      <c r="I71" s="27"/>
      <c r="J71" s="28"/>
      <c r="K71" s="28"/>
      <c r="L71" s="29"/>
    </row>
    <row r="72" spans="1:12" ht="15.75" x14ac:dyDescent="0.25">
      <c r="A72" s="13"/>
      <c r="B72" s="17"/>
      <c r="C72" s="17"/>
      <c r="D72" s="17"/>
      <c r="J72" s="14" t="s">
        <v>116</v>
      </c>
    </row>
    <row r="73" spans="1:12" x14ac:dyDescent="0.25">
      <c r="E73" s="15"/>
    </row>
    <row r="74" spans="1:12" x14ac:dyDescent="0.25">
      <c r="D74" s="16"/>
    </row>
    <row r="75" spans="1:12" x14ac:dyDescent="0.25">
      <c r="D75" s="16"/>
    </row>
  </sheetData>
  <sheetProtection algorithmName="SHA-512" hashValue="Rnj8esM/mz7484BtLwVrWrWv9R8icOqvasKE3PnYW4FvbNQuSSnv9J0I/3m7ws64lId0nQKJzZdFEWhE6sfJ6g==" saltValue="dbuwA6r0bpQ1BMRIKrpDtA==" spinCount="100000" sheet="1" objects="1" scenarios="1"/>
  <mergeCells count="9">
    <mergeCell ref="B72:D72"/>
    <mergeCell ref="E1:J1"/>
    <mergeCell ref="B3:J4"/>
    <mergeCell ref="C6:H6"/>
    <mergeCell ref="B8:J8"/>
    <mergeCell ref="A58:E58"/>
    <mergeCell ref="C69:F69"/>
    <mergeCell ref="I69:L71"/>
    <mergeCell ref="C70:F70"/>
  </mergeCells>
  <phoneticPr fontId="15" type="noConversion"/>
  <pageMargins left="0.7" right="0.7" top="0.75" bottom="0.75" header="0.3" footer="0.3"/>
  <pageSetup paperSize="9" scale="81" orientation="landscape" horizontalDpi="4294967295" verticalDpi="4294967295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Zał._2.1_owoce_i_warzywa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Nowak</dc:creator>
  <cp:lastModifiedBy>Łukasz Nowak</cp:lastModifiedBy>
  <dcterms:created xsi:type="dcterms:W3CDTF">2024-12-05T11:58:10Z</dcterms:created>
  <dcterms:modified xsi:type="dcterms:W3CDTF">2025-12-05T12:48:10Z</dcterms:modified>
</cp:coreProperties>
</file>