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R:\2025 - postępowania\00. SCUW\SCUW.440.5.2025 - żywność Szkoła Lutynia\"/>
    </mc:Choice>
  </mc:AlternateContent>
  <xr:revisionPtr revIDLastSave="0" documentId="13_ncr:1_{CEDB792D-60DC-4B0A-A574-F891413BCD84}" xr6:coauthVersionLast="47" xr6:coauthVersionMax="47" xr10:uidLastSave="{00000000-0000-0000-0000-000000000000}"/>
  <bookViews>
    <workbookView xWindow="-120" yWindow="-120" windowWidth="29040" windowHeight="15720" xr2:uid="{A3D894B6-16CB-4A88-A582-43B2A6BA08A7}"/>
  </bookViews>
  <sheets>
    <sheet name="suche" sheetId="1" r:id="rId1"/>
  </sheets>
  <definedNames>
    <definedName name="_xlnm.Print_Area" localSheetId="0">suche!$A$1:$J$40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4" i="1" l="1"/>
  <c r="J34" i="1" s="1"/>
  <c r="G34" i="1"/>
  <c r="G35" i="1"/>
  <c r="I35" i="1" s="1"/>
  <c r="J35" i="1" s="1"/>
  <c r="G36" i="1"/>
  <c r="I36" i="1" s="1"/>
  <c r="I17" i="1"/>
  <c r="J17" i="1" s="1"/>
  <c r="I18" i="1"/>
  <c r="J18" i="1" s="1"/>
  <c r="G15" i="1"/>
  <c r="G16" i="1"/>
  <c r="G17" i="1"/>
  <c r="G18" i="1"/>
  <c r="G19" i="1"/>
  <c r="I19" i="1" s="1"/>
  <c r="J19" i="1" s="1"/>
  <c r="G20" i="1"/>
  <c r="I20" i="1" s="1"/>
  <c r="J20" i="1" s="1"/>
  <c r="G21" i="1"/>
  <c r="I21" i="1" s="1"/>
  <c r="J21" i="1" s="1"/>
  <c r="G22" i="1"/>
  <c r="I22" i="1" s="1"/>
  <c r="J22" i="1" s="1"/>
  <c r="G23" i="1"/>
  <c r="G24" i="1"/>
  <c r="I24" i="1" s="1"/>
  <c r="G25" i="1"/>
  <c r="I25" i="1" s="1"/>
  <c r="J25" i="1" s="1"/>
  <c r="G37" i="1"/>
  <c r="I37" i="1" s="1"/>
  <c r="G31" i="1"/>
  <c r="I31" i="1" s="1"/>
  <c r="J31" i="1" s="1"/>
  <c r="G26" i="1"/>
  <c r="I26" i="1" s="1"/>
  <c r="J26" i="1" s="1"/>
  <c r="G4" i="1"/>
  <c r="I4" i="1" s="1"/>
  <c r="G5" i="1"/>
  <c r="I5" i="1" s="1"/>
  <c r="G6" i="1"/>
  <c r="I6" i="1" s="1"/>
  <c r="G7" i="1"/>
  <c r="I7" i="1" s="1"/>
  <c r="J7" i="1" s="1"/>
  <c r="G8" i="1"/>
  <c r="I8" i="1" s="1"/>
  <c r="G9" i="1"/>
  <c r="I9" i="1" s="1"/>
  <c r="G10" i="1"/>
  <c r="I10" i="1" s="1"/>
  <c r="G11" i="1"/>
  <c r="I11" i="1" s="1"/>
  <c r="J11" i="1" s="1"/>
  <c r="G12" i="1"/>
  <c r="I12" i="1" s="1"/>
  <c r="J12" i="1" s="1"/>
  <c r="G13" i="1"/>
  <c r="I13" i="1" s="1"/>
  <c r="G14" i="1"/>
  <c r="I14" i="1" s="1"/>
  <c r="G27" i="1"/>
  <c r="I27" i="1" s="1"/>
  <c r="G28" i="1"/>
  <c r="I28" i="1" s="1"/>
  <c r="G29" i="1"/>
  <c r="I29" i="1" s="1"/>
  <c r="G30" i="1"/>
  <c r="I30" i="1" s="1"/>
  <c r="J30" i="1" s="1"/>
  <c r="G32" i="1"/>
  <c r="I32" i="1" s="1"/>
  <c r="J32" i="1" s="1"/>
  <c r="G33" i="1"/>
  <c r="I33" i="1" s="1"/>
  <c r="G38" i="1"/>
  <c r="I38" i="1" s="1"/>
  <c r="G39" i="1"/>
  <c r="I39" i="1" s="1"/>
  <c r="J39" i="1" s="1"/>
  <c r="G3" i="1"/>
  <c r="I3" i="1" s="1"/>
  <c r="J36" i="1" l="1"/>
  <c r="I16" i="1"/>
  <c r="J16" i="1" s="1"/>
  <c r="I23" i="1"/>
  <c r="J23" i="1" s="1"/>
  <c r="I15" i="1"/>
  <c r="J15" i="1" s="1"/>
  <c r="J24" i="1"/>
  <c r="J37" i="1"/>
  <c r="J27" i="1"/>
  <c r="J4" i="1"/>
  <c r="J28" i="1"/>
  <c r="J8" i="1"/>
  <c r="J3" i="1"/>
  <c r="J38" i="1"/>
  <c r="J29" i="1"/>
  <c r="J14" i="1"/>
  <c r="J10" i="1"/>
  <c r="J6" i="1"/>
  <c r="J33" i="1"/>
  <c r="J13" i="1"/>
  <c r="J9" i="1"/>
  <c r="J5" i="1"/>
  <c r="J40" i="1" l="1"/>
</calcChain>
</file>

<file path=xl/sharedStrings.xml><?xml version="1.0" encoding="utf-8"?>
<sst xmlns="http://schemas.openxmlformats.org/spreadsheetml/2006/main" count="123" uniqueCount="75">
  <si>
    <t>Razem</t>
  </si>
  <si>
    <t>szt</t>
  </si>
  <si>
    <t>kg</t>
  </si>
  <si>
    <t>Wartość brutto</t>
  </si>
  <si>
    <t xml:space="preserve">Wartość Vat </t>
  </si>
  <si>
    <t>%VAT</t>
  </si>
  <si>
    <t>Wartość netto</t>
  </si>
  <si>
    <t>Cena jednostkowa netto</t>
  </si>
  <si>
    <t>Szacunkowa ilość</t>
  </si>
  <si>
    <t>Jednostka miary</t>
  </si>
  <si>
    <t>Właściwości produktu</t>
  </si>
  <si>
    <t>Nazwa produktu</t>
  </si>
  <si>
    <t>Lp.</t>
  </si>
  <si>
    <t>Ser twarogowy półtłusty</t>
  </si>
  <si>
    <t>Serek capri 220 g</t>
  </si>
  <si>
    <t>Śmietana 30% 500g</t>
  </si>
  <si>
    <t> Składniki: śmietanka pasteryzowana, szczepionki czystych kultur mleczarskich. Opakowanie nieuszkodzone z datą do spożycia i numerem partii.</t>
  </si>
  <si>
    <t>Składniki: twaróg półtłusty. Pakowany próżniowo.</t>
  </si>
  <si>
    <t>Składniki: twaróg tłusty. Pakowany próżniowo.</t>
  </si>
  <si>
    <t>Składniki: mleko pasteryzowane, sól, stabilizator: chlorek wapnia, substancja konserwująca: azotan potasu, kultury bakterii kwasu mlekowego, podpuszczka mikrobiologiczna, barwnik: annato. Opakowanie nieuszkodzone z datą do spożycia i numerem partii.</t>
  </si>
  <si>
    <t> Składniki: ziarno twarogowe, śmietanka pasteryzowana, sól. Opakowanie nieuszkodzone z datą do spożycia i numerem partii.</t>
  </si>
  <si>
    <t> Pasteryzowana homogenizowana 18% tłuszczu. Opakowanie nieuszkodzone z datą do spożycia i numerem partii</t>
  </si>
  <si>
    <t> Pasteryzowana homogenizowana 12% tłuszczu. Opakowanie nieuszkodzone z datą do spożycia i numerem partii</t>
  </si>
  <si>
    <t>Masło ekstra 200g</t>
  </si>
  <si>
    <t>Serek wiejski 200g</t>
  </si>
  <si>
    <t>Śmietana 18% 400g</t>
  </si>
  <si>
    <t>Śmietana 12% 400g</t>
  </si>
  <si>
    <t> Pasteryzowana homogenizowana 30% tłuszczu. Opakowanie nieuszkodzone z datą do spożycia i numerem partii</t>
  </si>
  <si>
    <t>Pakiet 5: nabiał</t>
  </si>
  <si>
    <t>Jogurt naturalny 5 l</t>
  </si>
  <si>
    <t>Jogurt naturalny 1 l</t>
  </si>
  <si>
    <t>Jogurt typu greckiego natualny 1 l</t>
  </si>
  <si>
    <t>Deser śmietankowy, czekoladowy-130 g</t>
  </si>
  <si>
    <t>Składniki: żywe kultury bakterii L.acidophilus i Bifidobacterium, mleko. Opakowanie nieuszkodzone z datą do spożycia i numerem partii.Bez cukru.</t>
  </si>
  <si>
    <t>Mascarpone 250g</t>
  </si>
  <si>
    <t>Mleko bez laktozy</t>
  </si>
  <si>
    <t>mleko( bez laktozy)Opakowanie nieuszkodzone z datą do spożycia. </t>
  </si>
  <si>
    <t>Masło roślinne 250g</t>
  </si>
  <si>
    <t>Bez serwatki</t>
  </si>
  <si>
    <t>Masło klarowane 500g</t>
  </si>
  <si>
    <t>Mleko świeże 2% 1 l.</t>
  </si>
  <si>
    <t>Składniki: mleko pasteryzowane, 2 % zawartość tłuszczu. Opakowanie nieuszkodzone z datą do spożycia. Butelka.</t>
  </si>
  <si>
    <t xml:space="preserve">szt </t>
  </si>
  <si>
    <t> Ser twarogowy, białka mleka, odtłuszczone mleko , sól,  Opakowanie nieuszkodzone z datą do spożycia i numerem partii.</t>
  </si>
  <si>
    <t>Ser wegański gouda</t>
  </si>
  <si>
    <t> Ser twarogowy, b, sól,  Opakowanie nieuszkodzone z datą do spożycia i numerem partii.</t>
  </si>
  <si>
    <t>Ser Grana Padano 250g</t>
  </si>
  <si>
    <t xml:space="preserve">Ser żółty w plastrach i w całości typu ( blok) GOUDA lub równoważny </t>
  </si>
  <si>
    <t>Ser riccota 1 kg</t>
  </si>
  <si>
    <t>Ser mozarella mini 150g</t>
  </si>
  <si>
    <t>Ser mozarella 1 kg. Blok</t>
  </si>
  <si>
    <t>Ser feta 270g</t>
  </si>
  <si>
    <t>Mleko krowie, sól, regulator kwasowości.</t>
  </si>
  <si>
    <t xml:space="preserve">Serek  śmietankowy o gramaturze  125  g.   </t>
  </si>
  <si>
    <t>Serek wiejski z owocami ( różne smaki)</t>
  </si>
  <si>
    <t> Opakowanie szczelnie zamknięte, bez oznak uszkodzeń</t>
  </si>
  <si>
    <t> Składniki: mleko, żywe kultury bakterii jogurtowych. Opakowanie nieuszkodzone z datą do spożycia i numerem partii na wieczku. Bez cukru.</t>
  </si>
  <si>
    <t>Jogurt naturalny 150 g</t>
  </si>
  <si>
    <t> Składniki: mleko, żywe kultury bakterii jogurtowych.Opakowanie nieuszkodzone z datą do spożycia i numerem partii na wieczku. Bez cukru.</t>
  </si>
  <si>
    <t>Jogurt typu greckiego natualny 400 g</t>
  </si>
  <si>
    <t xml:space="preserve">Jogurt typu greckiego 200 g </t>
  </si>
  <si>
    <t> Składniki: mleko, żywe kultury bakterii jogurtowych, owoce. Opakowanie nieuszkodzone z datą do spożycia i numerem partii na wieczku. Bez cukru.</t>
  </si>
  <si>
    <t>Jogurt owocowy 150 g o zawartości cukru nie &gt; niż 10 g/100 g produktu</t>
  </si>
  <si>
    <t> Składniki: mleko, żywe kultury bakterii jogurtowych, owoce . Opakowanie nieuszkodzone z datą do spożycia i numerem partii na wieczku. Bez cukru.</t>
  </si>
  <si>
    <t>Jogurt pitny 250 ml (owoce leśne, truskawka) o zawartości cukru nie &gt; niż 10 g/100 g produktu</t>
  </si>
  <si>
    <t>śmietanka, cukier</t>
  </si>
  <si>
    <t>Kefir naturalny 1 l</t>
  </si>
  <si>
    <t>Składniki: żywe kultury bakterii L.acidophilus i Bifidobacterium, mleko. Opakowanie nieuszkodzone z datą do spożycia i numerem partii. Bez cukru.</t>
  </si>
  <si>
    <t>Maślanka naturalna  1 l</t>
  </si>
  <si>
    <t xml:space="preserve"> Mus owocowy jabłko-banan 90 g</t>
  </si>
  <si>
    <t>Jogurt owocowy bez cukru 100g ( różne smaki)</t>
  </si>
  <si>
    <t>Jogurt typu islandzkiego skyr (różne smaki) - 140 g</t>
  </si>
  <si>
    <t xml:space="preserve">Ser żółty w plastrach i w całości ( blok) typu Królewski </t>
  </si>
  <si>
    <t>Ser mozarella 125g</t>
  </si>
  <si>
    <t> Składniki: mleko,  żywe kultury bakterii , sól, podpuszczka mikrobiologiczna. . Opakowanie nieuszkodzone z datą do spożycia i numerem partii na wieczku.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</si>
</sst>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zcionka tekstu podstawowego"/>
      <family val="2"/>
      <charset val="238"/>
    </font>
    <font>
      <b/>
      <sz val="8"/>
      <color indexed="8"/>
      <name val="Tahoma"/>
      <family val="2"/>
      <charset val="238"/>
    </font>
    <font>
      <sz val="8"/>
      <color rgb="FF000000"/>
      <name val="Tahoma"/>
      <family val="2"/>
      <charset val="238"/>
    </font>
    <font>
      <sz val="8"/>
      <color theme="1"/>
      <name val="Tahoma"/>
      <family val="2"/>
      <charset val="238"/>
    </font>
    <font>
      <b/>
      <sz val="8"/>
      <color rgb="FF000000"/>
      <name val="Tahoma"/>
      <family val="2"/>
      <charset val="238"/>
    </font>
    <font>
      <b/>
      <sz val="12"/>
      <color rgb="FF000000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3" borderId="1" xfId="0" applyFont="1" applyFill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vertical="center"/>
    </xf>
    <xf numFmtId="0" fontId="1" fillId="0" borderId="0" xfId="0" applyFont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2" fontId="3" fillId="2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right" vertical="center" wrapText="1"/>
    </xf>
    <xf numFmtId="0" fontId="4" fillId="3" borderId="3" xfId="0" applyFont="1" applyFill="1" applyBorder="1" applyAlignment="1">
      <alignment horizontal="right" vertical="center" wrapText="1"/>
    </xf>
    <xf numFmtId="0" fontId="4" fillId="3" borderId="4" xfId="0" applyFont="1" applyFill="1" applyBorder="1" applyAlignment="1">
      <alignment horizontal="right" vertical="center" wrapText="1"/>
    </xf>
    <xf numFmtId="2" fontId="4" fillId="0" borderId="1" xfId="0" applyNumberFormat="1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45CD92-F1E3-4132-A59F-CA8E237DE22F}">
  <dimension ref="A1:M40"/>
  <sheetViews>
    <sheetView tabSelected="1" view="pageBreakPreview" topLeftCell="A10" zoomScaleNormal="100" zoomScaleSheetLayoutView="100" workbookViewId="0">
      <selection activeCell="M19" sqref="M19"/>
    </sheetView>
  </sheetViews>
  <sheetFormatPr defaultRowHeight="10.5"/>
  <cols>
    <col min="1" max="1" width="4.625" style="6" customWidth="1"/>
    <col min="2" max="2" width="17.75" style="10" customWidth="1"/>
    <col min="3" max="3" width="31.5" style="10" customWidth="1"/>
    <col min="4" max="4" width="7.5" style="6" customWidth="1"/>
    <col min="5" max="5" width="9" style="6" customWidth="1"/>
    <col min="6" max="6" width="9.375" style="6" customWidth="1"/>
    <col min="7" max="7" width="8.5" style="6" customWidth="1"/>
    <col min="8" max="8" width="5.25" style="6" customWidth="1"/>
    <col min="9" max="9" width="8.125" style="6" customWidth="1"/>
    <col min="10" max="10" width="12.375" style="6" customWidth="1"/>
    <col min="11" max="16384" width="9" style="6"/>
  </cols>
  <sheetData>
    <row r="1" spans="1:13" s="3" customFormat="1" ht="21" customHeight="1">
      <c r="A1" s="3" t="s">
        <v>28</v>
      </c>
    </row>
    <row r="2" spans="1:13" s="4" customFormat="1" ht="31.5">
      <c r="A2" s="1" t="s">
        <v>12</v>
      </c>
      <c r="B2" s="1" t="s">
        <v>11</v>
      </c>
      <c r="C2" s="1" t="s">
        <v>10</v>
      </c>
      <c r="D2" s="1" t="s">
        <v>9</v>
      </c>
      <c r="E2" s="1" t="s">
        <v>8</v>
      </c>
      <c r="F2" s="2" t="s">
        <v>7</v>
      </c>
      <c r="G2" s="2" t="s">
        <v>6</v>
      </c>
      <c r="H2" s="2" t="s">
        <v>5</v>
      </c>
      <c r="I2" s="2" t="s">
        <v>4</v>
      </c>
      <c r="J2" s="1" t="s">
        <v>3</v>
      </c>
      <c r="M2" s="5"/>
    </row>
    <row r="3" spans="1:13" ht="42">
      <c r="A3" s="11">
        <v>1</v>
      </c>
      <c r="B3" s="12" t="s">
        <v>29</v>
      </c>
      <c r="C3" s="12" t="s">
        <v>56</v>
      </c>
      <c r="D3" s="11" t="s">
        <v>2</v>
      </c>
      <c r="E3" s="11">
        <v>700</v>
      </c>
      <c r="F3" s="18"/>
      <c r="G3" s="13">
        <f>ROUND(E3*F3,2)</f>
        <v>0</v>
      </c>
      <c r="H3" s="19"/>
      <c r="I3" s="13">
        <f>ROUND(G3*H3/100,2)</f>
        <v>0</v>
      </c>
      <c r="J3" s="13">
        <f t="shared" ref="J3:J39" si="0">G3+I3</f>
        <v>0</v>
      </c>
      <c r="M3" s="7"/>
    </row>
    <row r="4" spans="1:13" ht="42">
      <c r="A4" s="11">
        <v>2</v>
      </c>
      <c r="B4" s="12" t="s">
        <v>57</v>
      </c>
      <c r="C4" s="12" t="s">
        <v>56</v>
      </c>
      <c r="D4" s="11" t="s">
        <v>1</v>
      </c>
      <c r="E4" s="11">
        <v>50</v>
      </c>
      <c r="F4" s="18"/>
      <c r="G4" s="13">
        <f t="shared" ref="G4:G39" si="1">ROUND(E4*F4,2)</f>
        <v>0</v>
      </c>
      <c r="H4" s="19"/>
      <c r="I4" s="13">
        <f t="shared" ref="I4:I39" si="2">ROUND(G4*H4/100,2)</f>
        <v>0</v>
      </c>
      <c r="J4" s="13">
        <f t="shared" si="0"/>
        <v>0</v>
      </c>
      <c r="M4" s="7"/>
    </row>
    <row r="5" spans="1:13" ht="42">
      <c r="A5" s="11">
        <v>3</v>
      </c>
      <c r="B5" s="12" t="s">
        <v>30</v>
      </c>
      <c r="C5" s="12" t="s">
        <v>58</v>
      </c>
      <c r="D5" s="11" t="s">
        <v>1</v>
      </c>
      <c r="E5" s="11">
        <v>500</v>
      </c>
      <c r="F5" s="18"/>
      <c r="G5" s="13">
        <f t="shared" si="1"/>
        <v>0</v>
      </c>
      <c r="H5" s="19"/>
      <c r="I5" s="13">
        <f t="shared" si="2"/>
        <v>0</v>
      </c>
      <c r="J5" s="13">
        <f t="shared" si="0"/>
        <v>0</v>
      </c>
      <c r="M5" s="7"/>
    </row>
    <row r="6" spans="1:13" ht="42">
      <c r="A6" s="11">
        <v>4</v>
      </c>
      <c r="B6" s="12" t="s">
        <v>59</v>
      </c>
      <c r="C6" s="12" t="s">
        <v>56</v>
      </c>
      <c r="D6" s="11" t="s">
        <v>1</v>
      </c>
      <c r="E6" s="11">
        <v>100</v>
      </c>
      <c r="F6" s="18"/>
      <c r="G6" s="13">
        <f t="shared" si="1"/>
        <v>0</v>
      </c>
      <c r="H6" s="19"/>
      <c r="I6" s="13">
        <f t="shared" si="2"/>
        <v>0</v>
      </c>
      <c r="J6" s="13">
        <f t="shared" si="0"/>
        <v>0</v>
      </c>
      <c r="M6" s="7"/>
    </row>
    <row r="7" spans="1:13" ht="42">
      <c r="A7" s="11">
        <v>5</v>
      </c>
      <c r="B7" s="12" t="s">
        <v>31</v>
      </c>
      <c r="C7" s="12" t="s">
        <v>56</v>
      </c>
      <c r="D7" s="11" t="s">
        <v>1</v>
      </c>
      <c r="E7" s="11">
        <v>400</v>
      </c>
      <c r="F7" s="18"/>
      <c r="G7" s="13">
        <f t="shared" si="1"/>
        <v>0</v>
      </c>
      <c r="H7" s="19"/>
      <c r="I7" s="13">
        <f t="shared" si="2"/>
        <v>0</v>
      </c>
      <c r="J7" s="13">
        <f t="shared" si="0"/>
        <v>0</v>
      </c>
      <c r="M7" s="7"/>
    </row>
    <row r="8" spans="1:13" ht="42">
      <c r="A8" s="11">
        <v>6</v>
      </c>
      <c r="B8" s="12" t="s">
        <v>60</v>
      </c>
      <c r="C8" s="12" t="s">
        <v>56</v>
      </c>
      <c r="D8" s="11" t="s">
        <v>1</v>
      </c>
      <c r="E8" s="11">
        <v>20</v>
      </c>
      <c r="F8" s="18"/>
      <c r="G8" s="13">
        <f t="shared" si="1"/>
        <v>0</v>
      </c>
      <c r="H8" s="19"/>
      <c r="I8" s="13">
        <f t="shared" si="2"/>
        <v>0</v>
      </c>
      <c r="J8" s="13">
        <f t="shared" si="0"/>
        <v>0</v>
      </c>
      <c r="M8" s="7"/>
    </row>
    <row r="9" spans="1:13" s="8" customFormat="1" ht="48.75" customHeight="1">
      <c r="A9" s="11">
        <v>7</v>
      </c>
      <c r="B9" s="12" t="s">
        <v>62</v>
      </c>
      <c r="C9" s="12" t="s">
        <v>63</v>
      </c>
      <c r="D9" s="11" t="s">
        <v>1</v>
      </c>
      <c r="E9" s="11">
        <v>200</v>
      </c>
      <c r="F9" s="18"/>
      <c r="G9" s="13">
        <f t="shared" si="1"/>
        <v>0</v>
      </c>
      <c r="H9" s="19"/>
      <c r="I9" s="13">
        <f t="shared" si="2"/>
        <v>0</v>
      </c>
      <c r="J9" s="13">
        <f t="shared" si="0"/>
        <v>0</v>
      </c>
      <c r="M9" s="9"/>
    </row>
    <row r="10" spans="1:13" s="8" customFormat="1" ht="46.5" customHeight="1">
      <c r="A10" s="11">
        <v>8</v>
      </c>
      <c r="B10" s="12" t="s">
        <v>64</v>
      </c>
      <c r="C10" s="12" t="s">
        <v>61</v>
      </c>
      <c r="D10" s="11" t="s">
        <v>1</v>
      </c>
      <c r="E10" s="11">
        <v>2000</v>
      </c>
      <c r="F10" s="18"/>
      <c r="G10" s="13">
        <f t="shared" si="1"/>
        <v>0</v>
      </c>
      <c r="H10" s="19"/>
      <c r="I10" s="13">
        <f t="shared" si="2"/>
        <v>0</v>
      </c>
      <c r="J10" s="13">
        <f t="shared" si="0"/>
        <v>0</v>
      </c>
      <c r="M10" s="9"/>
    </row>
    <row r="11" spans="1:13" s="8" customFormat="1" ht="28.5" customHeight="1">
      <c r="A11" s="11">
        <v>9</v>
      </c>
      <c r="B11" s="12" t="s">
        <v>32</v>
      </c>
      <c r="C11" s="12" t="s">
        <v>65</v>
      </c>
      <c r="D11" s="11" t="s">
        <v>1</v>
      </c>
      <c r="E11" s="11">
        <v>300</v>
      </c>
      <c r="F11" s="18"/>
      <c r="G11" s="13">
        <f t="shared" si="1"/>
        <v>0</v>
      </c>
      <c r="H11" s="19"/>
      <c r="I11" s="13">
        <f t="shared" si="2"/>
        <v>0</v>
      </c>
      <c r="J11" s="13">
        <f t="shared" si="0"/>
        <v>0</v>
      </c>
      <c r="M11" s="9"/>
    </row>
    <row r="12" spans="1:13" ht="42">
      <c r="A12" s="11">
        <v>10</v>
      </c>
      <c r="B12" s="12" t="s">
        <v>66</v>
      </c>
      <c r="C12" s="12" t="s">
        <v>67</v>
      </c>
      <c r="D12" s="11" t="s">
        <v>1</v>
      </c>
      <c r="E12" s="11">
        <v>250</v>
      </c>
      <c r="F12" s="18"/>
      <c r="G12" s="13">
        <f t="shared" si="1"/>
        <v>0</v>
      </c>
      <c r="H12" s="19"/>
      <c r="I12" s="13">
        <f t="shared" si="2"/>
        <v>0</v>
      </c>
      <c r="J12" s="13">
        <f t="shared" si="0"/>
        <v>0</v>
      </c>
      <c r="M12" s="7"/>
    </row>
    <row r="13" spans="1:13" ht="42">
      <c r="A13" s="11">
        <v>11</v>
      </c>
      <c r="B13" s="12" t="s">
        <v>34</v>
      </c>
      <c r="C13" s="12" t="s">
        <v>16</v>
      </c>
      <c r="D13" s="11" t="s">
        <v>1</v>
      </c>
      <c r="E13" s="11">
        <v>50</v>
      </c>
      <c r="F13" s="18"/>
      <c r="G13" s="13">
        <f t="shared" si="1"/>
        <v>0</v>
      </c>
      <c r="H13" s="19"/>
      <c r="I13" s="13">
        <f t="shared" si="2"/>
        <v>0</v>
      </c>
      <c r="J13" s="13">
        <f t="shared" si="0"/>
        <v>0</v>
      </c>
      <c r="M13" s="7"/>
    </row>
    <row r="14" spans="1:13" ht="31.5" customHeight="1">
      <c r="A14" s="11">
        <v>12</v>
      </c>
      <c r="B14" s="12" t="s">
        <v>35</v>
      </c>
      <c r="C14" s="12" t="s">
        <v>36</v>
      </c>
      <c r="D14" s="11" t="s">
        <v>1</v>
      </c>
      <c r="E14" s="11">
        <v>10</v>
      </c>
      <c r="F14" s="18"/>
      <c r="G14" s="13">
        <f t="shared" si="1"/>
        <v>0</v>
      </c>
      <c r="H14" s="19"/>
      <c r="I14" s="13">
        <f>ROUND(G14*H14/100,2)</f>
        <v>0</v>
      </c>
      <c r="J14" s="13">
        <f>G14+I14</f>
        <v>0</v>
      </c>
      <c r="M14" s="7"/>
    </row>
    <row r="15" spans="1:13" ht="31.5" customHeight="1">
      <c r="A15" s="11">
        <v>13</v>
      </c>
      <c r="B15" s="12" t="s">
        <v>23</v>
      </c>
      <c r="C15" s="12" t="s">
        <v>16</v>
      </c>
      <c r="D15" s="11" t="s">
        <v>1</v>
      </c>
      <c r="E15" s="11">
        <v>2500</v>
      </c>
      <c r="F15" s="18"/>
      <c r="G15" s="13">
        <f t="shared" si="1"/>
        <v>0</v>
      </c>
      <c r="H15" s="19"/>
      <c r="I15" s="13">
        <f t="shared" ref="I15:I25" si="3">ROUND(G15*H15/100,2)</f>
        <v>0</v>
      </c>
      <c r="J15" s="13">
        <f t="shared" ref="J15:J25" si="4">G15+I15</f>
        <v>0</v>
      </c>
      <c r="M15" s="7"/>
    </row>
    <row r="16" spans="1:13" ht="31.5" customHeight="1">
      <c r="A16" s="11">
        <v>14</v>
      </c>
      <c r="B16" s="12" t="s">
        <v>37</v>
      </c>
      <c r="C16" s="12" t="s">
        <v>38</v>
      </c>
      <c r="D16" s="11" t="s">
        <v>1</v>
      </c>
      <c r="E16" s="11">
        <v>50</v>
      </c>
      <c r="F16" s="18"/>
      <c r="G16" s="13">
        <f t="shared" si="1"/>
        <v>0</v>
      </c>
      <c r="H16" s="19"/>
      <c r="I16" s="13">
        <f t="shared" si="3"/>
        <v>0</v>
      </c>
      <c r="J16" s="13">
        <f t="shared" si="4"/>
        <v>0</v>
      </c>
      <c r="M16" s="7"/>
    </row>
    <row r="17" spans="1:13" ht="42">
      <c r="A17" s="11">
        <v>15</v>
      </c>
      <c r="B17" s="12" t="s">
        <v>39</v>
      </c>
      <c r="C17" s="12" t="s">
        <v>16</v>
      </c>
      <c r="D17" s="11" t="s">
        <v>1</v>
      </c>
      <c r="E17" s="11">
        <v>5</v>
      </c>
      <c r="F17" s="18"/>
      <c r="G17" s="13">
        <f t="shared" si="1"/>
        <v>0</v>
      </c>
      <c r="H17" s="19"/>
      <c r="I17" s="13">
        <f t="shared" si="3"/>
        <v>0</v>
      </c>
      <c r="J17" s="13">
        <f t="shared" si="4"/>
        <v>0</v>
      </c>
      <c r="M17" s="7"/>
    </row>
    <row r="18" spans="1:13" ht="31.5" customHeight="1">
      <c r="A18" s="11">
        <v>16</v>
      </c>
      <c r="B18" s="12" t="s">
        <v>68</v>
      </c>
      <c r="C18" s="12" t="s">
        <v>33</v>
      </c>
      <c r="D18" s="11" t="s">
        <v>1</v>
      </c>
      <c r="E18" s="11">
        <v>150</v>
      </c>
      <c r="F18" s="18"/>
      <c r="G18" s="13">
        <f t="shared" si="1"/>
        <v>0</v>
      </c>
      <c r="H18" s="19"/>
      <c r="I18" s="13">
        <f t="shared" si="3"/>
        <v>0</v>
      </c>
      <c r="J18" s="13">
        <f t="shared" si="4"/>
        <v>0</v>
      </c>
      <c r="M18" s="7"/>
    </row>
    <row r="19" spans="1:13" ht="31.5" customHeight="1">
      <c r="A19" s="11">
        <v>17</v>
      </c>
      <c r="B19" s="12" t="s">
        <v>40</v>
      </c>
      <c r="C19" s="12" t="s">
        <v>41</v>
      </c>
      <c r="D19" s="11" t="s">
        <v>1</v>
      </c>
      <c r="E19" s="11">
        <v>8000</v>
      </c>
      <c r="F19" s="18"/>
      <c r="G19" s="13">
        <f t="shared" si="1"/>
        <v>0</v>
      </c>
      <c r="H19" s="19"/>
      <c r="I19" s="13">
        <f t="shared" si="3"/>
        <v>0</v>
      </c>
      <c r="J19" s="13">
        <f t="shared" si="4"/>
        <v>0</v>
      </c>
      <c r="M19" s="7"/>
    </row>
    <row r="20" spans="1:13" ht="31.5" customHeight="1">
      <c r="A20" s="11">
        <v>18</v>
      </c>
      <c r="B20" s="12" t="s">
        <v>69</v>
      </c>
      <c r="C20" s="12" t="s">
        <v>55</v>
      </c>
      <c r="D20" s="11" t="s">
        <v>42</v>
      </c>
      <c r="E20" s="11">
        <v>300</v>
      </c>
      <c r="F20" s="18"/>
      <c r="G20" s="13">
        <f t="shared" si="1"/>
        <v>0</v>
      </c>
      <c r="H20" s="19"/>
      <c r="I20" s="13">
        <f t="shared" si="3"/>
        <v>0</v>
      </c>
      <c r="J20" s="13">
        <f t="shared" si="4"/>
        <v>0</v>
      </c>
      <c r="M20" s="7"/>
    </row>
    <row r="21" spans="1:13" ht="31.5">
      <c r="A21" s="11">
        <v>19</v>
      </c>
      <c r="B21" s="12" t="s">
        <v>70</v>
      </c>
      <c r="C21" s="12" t="s">
        <v>43</v>
      </c>
      <c r="D21" s="11" t="s">
        <v>1</v>
      </c>
      <c r="E21" s="11">
        <v>300</v>
      </c>
      <c r="F21" s="18"/>
      <c r="G21" s="13">
        <f t="shared" si="1"/>
        <v>0</v>
      </c>
      <c r="H21" s="19"/>
      <c r="I21" s="13">
        <f t="shared" si="3"/>
        <v>0</v>
      </c>
      <c r="J21" s="13">
        <f t="shared" si="4"/>
        <v>0</v>
      </c>
      <c r="M21" s="7"/>
    </row>
    <row r="22" spans="1:13" ht="31.5" customHeight="1">
      <c r="A22" s="11">
        <v>20</v>
      </c>
      <c r="B22" s="12" t="s">
        <v>44</v>
      </c>
      <c r="C22" s="12" t="s">
        <v>45</v>
      </c>
      <c r="D22" s="11" t="s">
        <v>1</v>
      </c>
      <c r="E22" s="11">
        <v>10</v>
      </c>
      <c r="F22" s="18"/>
      <c r="G22" s="13">
        <f t="shared" si="1"/>
        <v>0</v>
      </c>
      <c r="H22" s="19"/>
      <c r="I22" s="13">
        <f t="shared" si="3"/>
        <v>0</v>
      </c>
      <c r="J22" s="13">
        <f t="shared" si="4"/>
        <v>0</v>
      </c>
      <c r="M22" s="7"/>
    </row>
    <row r="23" spans="1:13" ht="31.5" customHeight="1">
      <c r="A23" s="11">
        <v>21</v>
      </c>
      <c r="B23" s="12" t="s">
        <v>46</v>
      </c>
      <c r="C23" s="12" t="s">
        <v>43</v>
      </c>
      <c r="D23" s="11" t="s">
        <v>1</v>
      </c>
      <c r="E23" s="11">
        <v>30</v>
      </c>
      <c r="F23" s="18"/>
      <c r="G23" s="13">
        <f t="shared" si="1"/>
        <v>0</v>
      </c>
      <c r="H23" s="19"/>
      <c r="I23" s="13">
        <f t="shared" si="3"/>
        <v>0</v>
      </c>
      <c r="J23" s="13">
        <f t="shared" si="4"/>
        <v>0</v>
      </c>
      <c r="M23" s="7"/>
    </row>
    <row r="24" spans="1:13" ht="31.5" customHeight="1">
      <c r="A24" s="11">
        <v>22</v>
      </c>
      <c r="B24" s="12" t="s">
        <v>13</v>
      </c>
      <c r="C24" s="12" t="s">
        <v>17</v>
      </c>
      <c r="D24" s="11" t="s">
        <v>2</v>
      </c>
      <c r="E24" s="11">
        <v>1000</v>
      </c>
      <c r="F24" s="18"/>
      <c r="G24" s="13">
        <f t="shared" si="1"/>
        <v>0</v>
      </c>
      <c r="H24" s="19"/>
      <c r="I24" s="13">
        <f t="shared" si="3"/>
        <v>0</v>
      </c>
      <c r="J24" s="13">
        <f t="shared" si="4"/>
        <v>0</v>
      </c>
      <c r="M24" s="7"/>
    </row>
    <row r="25" spans="1:13" ht="31.5" customHeight="1">
      <c r="A25" s="11">
        <v>23</v>
      </c>
      <c r="B25" s="12" t="s">
        <v>14</v>
      </c>
      <c r="C25" s="12" t="s">
        <v>18</v>
      </c>
      <c r="D25" s="11" t="s">
        <v>1</v>
      </c>
      <c r="E25" s="11">
        <v>250</v>
      </c>
      <c r="F25" s="18"/>
      <c r="G25" s="13">
        <f t="shared" si="1"/>
        <v>0</v>
      </c>
      <c r="H25" s="19"/>
      <c r="I25" s="13">
        <f t="shared" si="3"/>
        <v>0</v>
      </c>
      <c r="J25" s="13">
        <f t="shared" si="4"/>
        <v>0</v>
      </c>
      <c r="M25" s="7"/>
    </row>
    <row r="26" spans="1:13" ht="31.5">
      <c r="A26" s="11">
        <v>24</v>
      </c>
      <c r="B26" s="12" t="s">
        <v>71</v>
      </c>
      <c r="C26" s="12" t="s">
        <v>43</v>
      </c>
      <c r="D26" s="11" t="s">
        <v>1</v>
      </c>
      <c r="E26" s="11">
        <v>200</v>
      </c>
      <c r="F26" s="18"/>
      <c r="G26" s="13">
        <f t="shared" si="1"/>
        <v>0</v>
      </c>
      <c r="H26" s="19"/>
      <c r="I26" s="13">
        <f t="shared" si="2"/>
        <v>0</v>
      </c>
      <c r="J26" s="13">
        <f t="shared" si="0"/>
        <v>0</v>
      </c>
      <c r="M26" s="7"/>
    </row>
    <row r="27" spans="1:13" ht="63">
      <c r="A27" s="11">
        <v>25</v>
      </c>
      <c r="B27" s="12" t="s">
        <v>47</v>
      </c>
      <c r="C27" s="12" t="s">
        <v>19</v>
      </c>
      <c r="D27" s="11" t="s">
        <v>2</v>
      </c>
      <c r="E27" s="11">
        <v>100</v>
      </c>
      <c r="F27" s="18"/>
      <c r="G27" s="13">
        <f t="shared" si="1"/>
        <v>0</v>
      </c>
      <c r="H27" s="19"/>
      <c r="I27" s="13">
        <f t="shared" si="2"/>
        <v>0</v>
      </c>
      <c r="J27" s="13">
        <f t="shared" si="0"/>
        <v>0</v>
      </c>
      <c r="M27" s="7"/>
    </row>
    <row r="28" spans="1:13" ht="63">
      <c r="A28" s="11">
        <v>26</v>
      </c>
      <c r="B28" s="12" t="s">
        <v>72</v>
      </c>
      <c r="C28" s="12" t="s">
        <v>19</v>
      </c>
      <c r="D28" s="11" t="s">
        <v>2</v>
      </c>
      <c r="E28" s="11">
        <v>5</v>
      </c>
      <c r="F28" s="18"/>
      <c r="G28" s="13">
        <f t="shared" si="1"/>
        <v>0</v>
      </c>
      <c r="H28" s="19"/>
      <c r="I28" s="13">
        <f t="shared" si="2"/>
        <v>0</v>
      </c>
      <c r="J28" s="13">
        <f t="shared" si="0"/>
        <v>0</v>
      </c>
      <c r="M28" s="7"/>
    </row>
    <row r="29" spans="1:13" ht="42">
      <c r="A29" s="11">
        <v>27</v>
      </c>
      <c r="B29" s="12" t="s">
        <v>48</v>
      </c>
      <c r="C29" s="12" t="s">
        <v>74</v>
      </c>
      <c r="D29" s="11" t="s">
        <v>2</v>
      </c>
      <c r="E29" s="11">
        <v>5</v>
      </c>
      <c r="F29" s="18"/>
      <c r="G29" s="13">
        <f t="shared" si="1"/>
        <v>0</v>
      </c>
      <c r="H29" s="19"/>
      <c r="I29" s="13">
        <f t="shared" si="2"/>
        <v>0</v>
      </c>
      <c r="J29" s="13">
        <f t="shared" si="0"/>
        <v>0</v>
      </c>
      <c r="M29" s="7"/>
    </row>
    <row r="30" spans="1:13" ht="42">
      <c r="A30" s="11">
        <v>28</v>
      </c>
      <c r="B30" s="12" t="s">
        <v>73</v>
      </c>
      <c r="C30" s="12" t="s">
        <v>74</v>
      </c>
      <c r="D30" s="11" t="s">
        <v>2</v>
      </c>
      <c r="E30" s="11">
        <v>50</v>
      </c>
      <c r="F30" s="18"/>
      <c r="G30" s="13">
        <f t="shared" si="1"/>
        <v>0</v>
      </c>
      <c r="H30" s="19"/>
      <c r="I30" s="13">
        <f t="shared" si="2"/>
        <v>0</v>
      </c>
      <c r="J30" s="13">
        <f t="shared" si="0"/>
        <v>0</v>
      </c>
      <c r="M30" s="7"/>
    </row>
    <row r="31" spans="1:13" ht="42">
      <c r="A31" s="11">
        <v>29</v>
      </c>
      <c r="B31" s="12" t="s">
        <v>49</v>
      </c>
      <c r="C31" s="12" t="s">
        <v>74</v>
      </c>
      <c r="D31" s="11" t="s">
        <v>1</v>
      </c>
      <c r="E31" s="11">
        <v>50</v>
      </c>
      <c r="F31" s="18"/>
      <c r="G31" s="13">
        <f t="shared" si="1"/>
        <v>0</v>
      </c>
      <c r="H31" s="19"/>
      <c r="I31" s="13">
        <f t="shared" si="2"/>
        <v>0</v>
      </c>
      <c r="J31" s="13">
        <f t="shared" si="0"/>
        <v>0</v>
      </c>
      <c r="M31" s="7"/>
    </row>
    <row r="32" spans="1:13" ht="63">
      <c r="A32" s="11">
        <v>30</v>
      </c>
      <c r="B32" s="12" t="s">
        <v>50</v>
      </c>
      <c r="C32" s="12" t="s">
        <v>19</v>
      </c>
      <c r="D32" s="11" t="s">
        <v>1</v>
      </c>
      <c r="E32" s="11">
        <v>30</v>
      </c>
      <c r="F32" s="18"/>
      <c r="G32" s="13">
        <f t="shared" si="1"/>
        <v>0</v>
      </c>
      <c r="H32" s="19"/>
      <c r="I32" s="13">
        <f t="shared" si="2"/>
        <v>0</v>
      </c>
      <c r="J32" s="13">
        <f t="shared" si="0"/>
        <v>0</v>
      </c>
      <c r="M32" s="7"/>
    </row>
    <row r="33" spans="1:13" ht="31.5" customHeight="1">
      <c r="A33" s="11">
        <v>31</v>
      </c>
      <c r="B33" s="12" t="s">
        <v>51</v>
      </c>
      <c r="C33" s="12" t="s">
        <v>52</v>
      </c>
      <c r="D33" s="11" t="s">
        <v>1</v>
      </c>
      <c r="E33" s="11">
        <v>150</v>
      </c>
      <c r="F33" s="18"/>
      <c r="G33" s="13">
        <f t="shared" si="1"/>
        <v>0</v>
      </c>
      <c r="H33" s="19"/>
      <c r="I33" s="13">
        <f t="shared" si="2"/>
        <v>0</v>
      </c>
      <c r="J33" s="13">
        <f t="shared" si="0"/>
        <v>0</v>
      </c>
      <c r="M33" s="7"/>
    </row>
    <row r="34" spans="1:13" ht="31.5" customHeight="1">
      <c r="A34" s="11">
        <v>32</v>
      </c>
      <c r="B34" s="12" t="s">
        <v>53</v>
      </c>
      <c r="C34" s="12" t="s">
        <v>43</v>
      </c>
      <c r="D34" s="11" t="s">
        <v>1</v>
      </c>
      <c r="E34" s="11">
        <v>50</v>
      </c>
      <c r="F34" s="18"/>
      <c r="G34" s="13">
        <f t="shared" si="1"/>
        <v>0</v>
      </c>
      <c r="H34" s="19"/>
      <c r="I34" s="13">
        <f t="shared" ref="I34:I36" si="5">ROUND(G34*H34/100,2)</f>
        <v>0</v>
      </c>
      <c r="J34" s="13">
        <f t="shared" ref="J34:J36" si="6">G34+I34</f>
        <v>0</v>
      </c>
      <c r="M34" s="7"/>
    </row>
    <row r="35" spans="1:13" ht="31.5" customHeight="1">
      <c r="A35" s="11">
        <v>33</v>
      </c>
      <c r="B35" s="12" t="s">
        <v>24</v>
      </c>
      <c r="C35" s="12" t="s">
        <v>20</v>
      </c>
      <c r="D35" s="11" t="s">
        <v>1</v>
      </c>
      <c r="E35" s="11">
        <v>1000</v>
      </c>
      <c r="F35" s="18"/>
      <c r="G35" s="13">
        <f t="shared" si="1"/>
        <v>0</v>
      </c>
      <c r="H35" s="19"/>
      <c r="I35" s="13">
        <f t="shared" si="5"/>
        <v>0</v>
      </c>
      <c r="J35" s="13">
        <f t="shared" si="6"/>
        <v>0</v>
      </c>
      <c r="M35" s="7"/>
    </row>
    <row r="36" spans="1:13" ht="31.5" customHeight="1">
      <c r="A36" s="11">
        <v>34</v>
      </c>
      <c r="B36" s="12" t="s">
        <v>54</v>
      </c>
      <c r="C36" s="12" t="s">
        <v>20</v>
      </c>
      <c r="D36" s="11" t="s">
        <v>1</v>
      </c>
      <c r="E36" s="11">
        <v>500</v>
      </c>
      <c r="F36" s="18"/>
      <c r="G36" s="13">
        <f t="shared" si="1"/>
        <v>0</v>
      </c>
      <c r="H36" s="19"/>
      <c r="I36" s="13">
        <f t="shared" si="5"/>
        <v>0</v>
      </c>
      <c r="J36" s="13">
        <f t="shared" si="6"/>
        <v>0</v>
      </c>
      <c r="M36" s="7"/>
    </row>
    <row r="37" spans="1:13" ht="31.5">
      <c r="A37" s="11">
        <v>35</v>
      </c>
      <c r="B37" s="12" t="s">
        <v>25</v>
      </c>
      <c r="C37" s="12" t="s">
        <v>21</v>
      </c>
      <c r="D37" s="11" t="s">
        <v>1</v>
      </c>
      <c r="E37" s="11">
        <v>5</v>
      </c>
      <c r="F37" s="18"/>
      <c r="G37" s="13">
        <f t="shared" si="1"/>
        <v>0</v>
      </c>
      <c r="H37" s="19"/>
      <c r="I37" s="13">
        <f t="shared" si="2"/>
        <v>0</v>
      </c>
      <c r="J37" s="13">
        <f t="shared" si="0"/>
        <v>0</v>
      </c>
      <c r="M37" s="7"/>
    </row>
    <row r="38" spans="1:13" ht="31.5">
      <c r="A38" s="11">
        <v>36</v>
      </c>
      <c r="B38" s="12" t="s">
        <v>26</v>
      </c>
      <c r="C38" s="12" t="s">
        <v>22</v>
      </c>
      <c r="D38" s="11" t="s">
        <v>1</v>
      </c>
      <c r="E38" s="11">
        <v>30</v>
      </c>
      <c r="F38" s="18"/>
      <c r="G38" s="13">
        <f t="shared" si="1"/>
        <v>0</v>
      </c>
      <c r="H38" s="19"/>
      <c r="I38" s="13">
        <f t="shared" si="2"/>
        <v>0</v>
      </c>
      <c r="J38" s="13">
        <f t="shared" si="0"/>
        <v>0</v>
      </c>
      <c r="M38" s="7"/>
    </row>
    <row r="39" spans="1:13" ht="31.5">
      <c r="A39" s="11">
        <v>37</v>
      </c>
      <c r="B39" s="12" t="s">
        <v>15</v>
      </c>
      <c r="C39" s="12" t="s">
        <v>27</v>
      </c>
      <c r="D39" s="11" t="s">
        <v>1</v>
      </c>
      <c r="E39" s="11">
        <v>5</v>
      </c>
      <c r="F39" s="18"/>
      <c r="G39" s="13">
        <f t="shared" si="1"/>
        <v>0</v>
      </c>
      <c r="H39" s="19"/>
      <c r="I39" s="13">
        <f t="shared" si="2"/>
        <v>0</v>
      </c>
      <c r="J39" s="13">
        <f t="shared" si="0"/>
        <v>0</v>
      </c>
      <c r="M39" s="7"/>
    </row>
    <row r="40" spans="1:13" ht="18.75" customHeight="1">
      <c r="A40" s="15" t="s">
        <v>0</v>
      </c>
      <c r="B40" s="16"/>
      <c r="C40" s="16"/>
      <c r="D40" s="16"/>
      <c r="E40" s="16"/>
      <c r="F40" s="16"/>
      <c r="G40" s="16"/>
      <c r="H40" s="16"/>
      <c r="I40" s="17"/>
      <c r="J40" s="14">
        <f>SUM(J3:J39)</f>
        <v>0</v>
      </c>
      <c r="M40" s="7"/>
    </row>
  </sheetData>
  <sheetProtection algorithmName="SHA-512" hashValue="uVwFwX7og6V8vd6V9Zha1dPz9bTpeKykGIM+v0pxomRuV7B7B7nxBbRzB+CYwUTQCf2W2CsIWCbqZNlba2BI1A==" saltValue="K/SQmCa+xI/9Ou0lFqLHnA==" spinCount="100000" sheet="1" objects="1" scenarios="1"/>
  <mergeCells count="1">
    <mergeCell ref="A40:I40"/>
  </mergeCells>
  <pageMargins left="0.7" right="0.7" top="0.75" bottom="0.75" header="0.3" footer="0.3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suche</vt:lpstr>
      <vt:lpstr>suche!Obszar_wydruku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Luchowski</dc:creator>
  <cp:lastModifiedBy>Daria Kruszewska</cp:lastModifiedBy>
  <cp:lastPrinted>2024-12-05T10:09:39Z</cp:lastPrinted>
  <dcterms:created xsi:type="dcterms:W3CDTF">2024-12-05T09:12:13Z</dcterms:created>
  <dcterms:modified xsi:type="dcterms:W3CDTF">2025-11-27T07:42:44Z</dcterms:modified>
</cp:coreProperties>
</file>