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5 - postępowania\00. SCUW\SCUW.440.5.2025 - żywność Szkoła Lutynia\"/>
    </mc:Choice>
  </mc:AlternateContent>
  <xr:revisionPtr revIDLastSave="0" documentId="13_ncr:1_{9B6FEA12-D3F3-49D1-9FC6-7C5C98CAD2E3}" xr6:coauthVersionLast="47" xr6:coauthVersionMax="47" xr10:uidLastSave="{00000000-0000-0000-0000-000000000000}"/>
  <bookViews>
    <workbookView xWindow="-120" yWindow="-120" windowWidth="29040" windowHeight="15720" xr2:uid="{8D14E9C4-B865-4AC6-8CF9-585DEB0D805E}"/>
  </bookViews>
  <sheets>
    <sheet name="mieso" sheetId="1" r:id="rId1"/>
  </sheets>
  <definedNames>
    <definedName name="_xlnm.Print_Area" localSheetId="0">mieso!$A$1:$J$31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J29" i="1"/>
  <c r="I29" i="1"/>
  <c r="G28" i="1"/>
  <c r="I28" i="1" s="1"/>
  <c r="J28" i="1" l="1"/>
  <c r="G30" i="1"/>
  <c r="I30" i="1" s="1"/>
  <c r="J30" i="1" s="1"/>
  <c r="G27" i="1"/>
  <c r="I27" i="1" s="1"/>
  <c r="J27" i="1" s="1"/>
  <c r="G26" i="1"/>
  <c r="I26" i="1" s="1"/>
  <c r="G25" i="1"/>
  <c r="I25" i="1" s="1"/>
  <c r="J25" i="1" s="1"/>
  <c r="G24" i="1"/>
  <c r="I24" i="1" s="1"/>
  <c r="J24" i="1" s="1"/>
  <c r="G23" i="1"/>
  <c r="I23" i="1" s="1"/>
  <c r="J23" i="1" s="1"/>
  <c r="G22" i="1"/>
  <c r="I22" i="1" s="1"/>
  <c r="J22" i="1" s="1"/>
  <c r="G21" i="1"/>
  <c r="I21" i="1" s="1"/>
  <c r="G20" i="1"/>
  <c r="I20" i="1" s="1"/>
  <c r="J20" i="1" s="1"/>
  <c r="G19" i="1"/>
  <c r="I19" i="1" s="1"/>
  <c r="J19" i="1" s="1"/>
  <c r="G18" i="1"/>
  <c r="I18" i="1" s="1"/>
  <c r="J18" i="1" s="1"/>
  <c r="G17" i="1"/>
  <c r="I17" i="1" s="1"/>
  <c r="J21" i="1" l="1"/>
  <c r="J26" i="1"/>
  <c r="J17" i="1"/>
  <c r="G16" i="1" l="1"/>
  <c r="G4" i="1"/>
  <c r="I4" i="1" s="1"/>
  <c r="G5" i="1"/>
  <c r="I5" i="1" s="1"/>
  <c r="G6" i="1"/>
  <c r="G7" i="1"/>
  <c r="I7" i="1" s="1"/>
  <c r="G8" i="1"/>
  <c r="I8" i="1" s="1"/>
  <c r="G9" i="1"/>
  <c r="G10" i="1"/>
  <c r="G11" i="1"/>
  <c r="I11" i="1" s="1"/>
  <c r="G12" i="1"/>
  <c r="I12" i="1" s="1"/>
  <c r="G13" i="1"/>
  <c r="I13" i="1" s="1"/>
  <c r="J13" i="1" s="1"/>
  <c r="G14" i="1"/>
  <c r="I14" i="1" s="1"/>
  <c r="J14" i="1" s="1"/>
  <c r="G15" i="1"/>
  <c r="I15" i="1" s="1"/>
  <c r="J15" i="1" s="1"/>
  <c r="G3" i="1"/>
  <c r="I3" i="1" s="1"/>
  <c r="I16" i="1" l="1"/>
  <c r="J16" i="1" s="1"/>
  <c r="I9" i="1"/>
  <c r="J9" i="1" s="1"/>
  <c r="J8" i="1"/>
  <c r="J5" i="1"/>
  <c r="J4" i="1"/>
  <c r="I10" i="1"/>
  <c r="J10" i="1" s="1"/>
  <c r="J11" i="1"/>
  <c r="J12" i="1"/>
  <c r="J7" i="1"/>
  <c r="J6" i="1"/>
  <c r="J3" i="1"/>
  <c r="J31" i="1" l="1"/>
</calcChain>
</file>

<file path=xl/sharedStrings.xml><?xml version="1.0" encoding="utf-8"?>
<sst xmlns="http://schemas.openxmlformats.org/spreadsheetml/2006/main" count="96" uniqueCount="62">
  <si>
    <t>RAZEM:</t>
  </si>
  <si>
    <t>kg</t>
  </si>
  <si>
    <t>Mięso wieprzowe 90 %, sól, przyprawy</t>
  </si>
  <si>
    <t>Mięso wieprzowe 93 % świeże, właściwy aromat i smak</t>
  </si>
  <si>
    <t>Szynka bez kości, właściwy aromat i smak</t>
  </si>
  <si>
    <t>Szynka b/k</t>
  </si>
  <si>
    <t>Schab wieprzowy bez kości, właściwy aromat i smak</t>
  </si>
  <si>
    <t>Schab b/k</t>
  </si>
  <si>
    <t>Mięso wieprzowe (93%), woda, sól, przyprawy, właściwy aromat i smak</t>
  </si>
  <si>
    <t>Mięso wieprzowe, sól, przyprawy, właściwy aromat i smak</t>
  </si>
  <si>
    <t>%VAT</t>
  </si>
  <si>
    <t>Właściwości produktu</t>
  </si>
  <si>
    <t>Nazwa produktu</t>
  </si>
  <si>
    <t>Lp.</t>
  </si>
  <si>
    <t>Pakiet 1: Mięso i wyroby wędliniarskie</t>
  </si>
  <si>
    <t>Jednostka miary</t>
  </si>
  <si>
    <t>Szacunkowa ilość</t>
  </si>
  <si>
    <t>Cena jednostkowa netto</t>
  </si>
  <si>
    <t>Wartość netto</t>
  </si>
  <si>
    <t xml:space="preserve">Wartość Vat </t>
  </si>
  <si>
    <t>Wartość brutto</t>
  </si>
  <si>
    <t>Mięso wieprzowe (83%), woda, tłuszcz wieprzowy, skrobia ziemniaczana, błonnik pszenny, sól, przyprawy, właściwy aromat i smak</t>
  </si>
  <si>
    <t>Kiełbasa śląska złota</t>
  </si>
  <si>
    <t>Filet z indyka</t>
  </si>
  <si>
    <t>Filet z kurczaka</t>
  </si>
  <si>
    <t>Kurczak</t>
  </si>
  <si>
    <t> Świeży, mięso z indyka bez skóry</t>
  </si>
  <si>
    <t> Świeży, mięso z kurczaka bez skóry</t>
  </si>
  <si>
    <t> świeży</t>
  </si>
  <si>
    <t> świeże</t>
  </si>
  <si>
    <t>Mięso wieprzowe 89%, tłuszcz wieprzowy, woda, sól, pietruszka, majeranek, przyprawy naturalne i ich aromaty</t>
  </si>
  <si>
    <t>Szynka b/k- kulka</t>
  </si>
  <si>
    <t>Szynka pieczona na maśle</t>
  </si>
  <si>
    <t>Szynka okopcona</t>
  </si>
  <si>
    <t>Mięso wieprzowe 93% świeże, właściwy aromat i smak</t>
  </si>
  <si>
    <t>Mięso z indyka (93%), woda, sól, przyprawy, właściwy aromat i smak</t>
  </si>
  <si>
    <t>Mięso drobiowe (93%), woda, sól, przyprawy, właściwy aromat i smak</t>
  </si>
  <si>
    <t>Kiełbasa z fileta</t>
  </si>
  <si>
    <t xml:space="preserve">Mięso drobiowe (83 %), woda, mięso cielęce, sól, naturalne przyprawy, </t>
  </si>
  <si>
    <t>Kiełbasa podsuszana z indykiem</t>
  </si>
  <si>
    <t>Mięso z kurczaka (93%)  woda, sól, przyprawy, właściwy aromat i smak</t>
  </si>
  <si>
    <t>Mięso z kurczaka 93%</t>
  </si>
  <si>
    <t>Mięso z kurczaka  93%</t>
  </si>
  <si>
    <t>Udko</t>
  </si>
  <si>
    <t>Udko drylowane</t>
  </si>
  <si>
    <t>mięso z kurczaka, świeże</t>
  </si>
  <si>
    <t>Kiełbasa biała parzona z szynki</t>
  </si>
  <si>
    <t>Kiełbasa krakowska sucha</t>
  </si>
  <si>
    <t>Kiełbasa krakowska</t>
  </si>
  <si>
    <t xml:space="preserve">Parówki z szynki </t>
  </si>
  <si>
    <t xml:space="preserve">Polędwica z pasieki </t>
  </si>
  <si>
    <t>Szynka sołtysówka</t>
  </si>
  <si>
    <t>Szynka</t>
  </si>
  <si>
    <t>Szynka wieprzowa</t>
  </si>
  <si>
    <t>Indyk pieczony</t>
  </si>
  <si>
    <t>Kabanosy drobiowe</t>
  </si>
  <si>
    <t xml:space="preserve">Krakowska z indyka </t>
  </si>
  <si>
    <t>Parówki drobiowe</t>
  </si>
  <si>
    <t>Szynka delikatesowa</t>
  </si>
  <si>
    <t>Szynka kurczak</t>
  </si>
  <si>
    <t>mięso z kurczaka, świeże</t>
  </si>
  <si>
    <t>Wątróbka drobiowa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</si>
</sst>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zcionka tekstu podstawowego"/>
      <family val="2"/>
      <charset val="238"/>
    </font>
    <font>
      <b/>
      <sz val="8"/>
      <color indexed="8"/>
      <name val="Czcionka tekstu podstawowego"/>
      <charset val="238"/>
    </font>
    <font>
      <sz val="8"/>
      <color rgb="FF000000"/>
      <name val="Times New Roman"/>
      <family val="1"/>
      <charset val="238"/>
    </font>
    <font>
      <sz val="8"/>
      <color theme="1"/>
      <name val="Czcionka tekstu podstawowego"/>
      <family val="2"/>
      <charset val="238"/>
    </font>
    <font>
      <b/>
      <sz val="8"/>
      <color indexed="17"/>
      <name val="Czcionka tekstu podstawowego"/>
      <charset val="238"/>
    </font>
    <font>
      <b/>
      <sz val="8"/>
      <color theme="1"/>
      <name val="Czcionka tekstu podstawowego"/>
      <charset val="238"/>
    </font>
    <font>
      <sz val="12"/>
      <color theme="1"/>
      <name val="Czcionka tekstu podstawowego"/>
      <charset val="238"/>
    </font>
    <font>
      <b/>
      <sz val="12"/>
      <color indexed="8"/>
      <name val="Czcionka tekstu podstawowego"/>
      <charset val="238"/>
    </font>
    <font>
      <sz val="8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3" fillId="0" borderId="0" xfId="0" applyFont="1" applyAlignment="1">
      <alignment wrapText="1"/>
    </xf>
    <xf numFmtId="2" fontId="3" fillId="0" borderId="0" xfId="0" applyNumberFormat="1" applyFont="1" applyAlignment="1">
      <alignment wrapText="1"/>
    </xf>
    <xf numFmtId="4" fontId="4" fillId="0" borderId="0" xfId="0" applyNumberFormat="1" applyFont="1" applyAlignment="1">
      <alignment wrapText="1"/>
    </xf>
    <xf numFmtId="0" fontId="6" fillId="0" borderId="0" xfId="0" applyFont="1" applyAlignment="1">
      <alignment vertical="center"/>
    </xf>
    <xf numFmtId="2" fontId="6" fillId="0" borderId="0" xfId="0" applyNumberFormat="1" applyFont="1" applyAlignment="1">
      <alignment vertical="center"/>
    </xf>
    <xf numFmtId="0" fontId="6" fillId="2" borderId="0" xfId="0" applyFont="1" applyFill="1" applyAlignment="1">
      <alignment vertical="center"/>
    </xf>
    <xf numFmtId="2" fontId="1" fillId="0" borderId="1" xfId="0" applyNumberFormat="1" applyFont="1" applyBorder="1" applyAlignment="1" applyProtection="1">
      <alignment horizontal="center" vertical="center" wrapText="1"/>
      <protection locked="0"/>
    </xf>
    <xf numFmtId="3" fontId="3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E7885-7FE5-4B1C-816E-21BC63C2D883}">
  <dimension ref="A1:O45"/>
  <sheetViews>
    <sheetView tabSelected="1" view="pageBreakPreview" zoomScaleNormal="100" zoomScaleSheetLayoutView="100" workbookViewId="0">
      <selection activeCell="C22" sqref="C22"/>
    </sheetView>
  </sheetViews>
  <sheetFormatPr defaultRowHeight="11.25"/>
  <cols>
    <col min="1" max="1" width="10.875" style="3" customWidth="1"/>
    <col min="2" max="2" width="14.25" style="3" customWidth="1"/>
    <col min="3" max="3" width="30.875" style="3" customWidth="1"/>
    <col min="4" max="4" width="6.875" style="3" customWidth="1"/>
    <col min="5" max="5" width="9.25" style="3" customWidth="1"/>
    <col min="6" max="6" width="10.875" style="3" customWidth="1"/>
    <col min="7" max="7" width="10.5" style="3" customWidth="1"/>
    <col min="8" max="8" width="7.875" style="3" customWidth="1"/>
    <col min="9" max="9" width="9.5" style="3" customWidth="1"/>
    <col min="10" max="10" width="10.875" style="3" customWidth="1"/>
    <col min="11" max="16384" width="9" style="3"/>
  </cols>
  <sheetData>
    <row r="1" spans="1:15" s="6" customFormat="1" ht="39" customHeight="1">
      <c r="B1" s="11" t="s">
        <v>14</v>
      </c>
      <c r="C1" s="11"/>
      <c r="E1" s="12"/>
      <c r="F1" s="7"/>
      <c r="G1" s="7"/>
      <c r="H1" s="7"/>
      <c r="I1" s="7"/>
      <c r="L1" s="8"/>
      <c r="M1" s="7"/>
    </row>
    <row r="2" spans="1:15" s="1" customFormat="1" ht="39" customHeight="1">
      <c r="A2" s="13" t="s">
        <v>13</v>
      </c>
      <c r="B2" s="13" t="s">
        <v>12</v>
      </c>
      <c r="C2" s="13" t="s">
        <v>11</v>
      </c>
      <c r="D2" s="13" t="s">
        <v>15</v>
      </c>
      <c r="E2" s="13" t="s">
        <v>16</v>
      </c>
      <c r="F2" s="14" t="s">
        <v>17</v>
      </c>
      <c r="G2" s="14" t="s">
        <v>18</v>
      </c>
      <c r="H2" s="14" t="s">
        <v>10</v>
      </c>
      <c r="I2" s="14" t="s">
        <v>19</v>
      </c>
      <c r="J2" s="13" t="s">
        <v>20</v>
      </c>
      <c r="M2" s="2"/>
    </row>
    <row r="3" spans="1:15" ht="33.75">
      <c r="A3" s="15">
        <v>1</v>
      </c>
      <c r="B3" s="16" t="s">
        <v>46</v>
      </c>
      <c r="C3" s="16" t="s">
        <v>30</v>
      </c>
      <c r="D3" s="17" t="s">
        <v>1</v>
      </c>
      <c r="E3" s="17">
        <v>100</v>
      </c>
      <c r="F3" s="9"/>
      <c r="G3" s="18">
        <f>ROUND(E3*F3,2)</f>
        <v>0</v>
      </c>
      <c r="H3" s="10"/>
      <c r="I3" s="18">
        <f>ROUND((G3*H3)/100,2)</f>
        <v>0</v>
      </c>
      <c r="J3" s="18">
        <f t="shared" ref="J3:J15" si="0">(G3+I3)</f>
        <v>0</v>
      </c>
      <c r="M3" s="4"/>
    </row>
    <row r="4" spans="1:15" ht="33.75" customHeight="1">
      <c r="A4" s="15">
        <v>2</v>
      </c>
      <c r="B4" s="16" t="s">
        <v>47</v>
      </c>
      <c r="C4" s="16" t="s">
        <v>2</v>
      </c>
      <c r="D4" s="17" t="s">
        <v>1</v>
      </c>
      <c r="E4" s="17">
        <v>10</v>
      </c>
      <c r="F4" s="9"/>
      <c r="G4" s="18">
        <f>ROUND(E4*F4,2)</f>
        <v>0</v>
      </c>
      <c r="H4" s="10"/>
      <c r="I4" s="18">
        <f t="shared" ref="I4:I15" si="1">ROUND((G4*H4)/100,2)</f>
        <v>0</v>
      </c>
      <c r="J4" s="18">
        <f t="shared" si="0"/>
        <v>0</v>
      </c>
      <c r="M4" s="4"/>
    </row>
    <row r="5" spans="1:15" ht="25.5" customHeight="1">
      <c r="A5" s="15">
        <v>3</v>
      </c>
      <c r="B5" s="16" t="s">
        <v>48</v>
      </c>
      <c r="C5" s="16" t="s">
        <v>8</v>
      </c>
      <c r="D5" s="17" t="s">
        <v>1</v>
      </c>
      <c r="E5" s="17">
        <v>10</v>
      </c>
      <c r="F5" s="9"/>
      <c r="G5" s="18">
        <f t="shared" ref="G5:G15" si="2">ROUND(E5*F5,2)</f>
        <v>0</v>
      </c>
      <c r="H5" s="10"/>
      <c r="I5" s="18">
        <f t="shared" si="1"/>
        <v>0</v>
      </c>
      <c r="J5" s="18">
        <f t="shared" si="0"/>
        <v>0</v>
      </c>
      <c r="M5" s="4"/>
    </row>
    <row r="6" spans="1:15" ht="38.25" customHeight="1">
      <c r="A6" s="15">
        <v>4</v>
      </c>
      <c r="B6" s="16" t="s">
        <v>22</v>
      </c>
      <c r="C6" s="16" t="s">
        <v>21</v>
      </c>
      <c r="D6" s="17" t="s">
        <v>1</v>
      </c>
      <c r="E6" s="17">
        <v>70</v>
      </c>
      <c r="F6" s="9"/>
      <c r="G6" s="18">
        <f t="shared" si="2"/>
        <v>0</v>
      </c>
      <c r="H6" s="10"/>
      <c r="I6" s="18">
        <f>ROUND((G6*H6)/100,2)</f>
        <v>0</v>
      </c>
      <c r="J6" s="18">
        <f t="shared" si="0"/>
        <v>0</v>
      </c>
      <c r="M6" s="4"/>
    </row>
    <row r="7" spans="1:15" ht="25.5" customHeight="1">
      <c r="A7" s="15">
        <v>5</v>
      </c>
      <c r="B7" s="16" t="s">
        <v>49</v>
      </c>
      <c r="C7" s="16" t="s">
        <v>8</v>
      </c>
      <c r="D7" s="17" t="s">
        <v>1</v>
      </c>
      <c r="E7" s="17">
        <v>200</v>
      </c>
      <c r="F7" s="9"/>
      <c r="G7" s="18">
        <f t="shared" si="2"/>
        <v>0</v>
      </c>
      <c r="H7" s="10"/>
      <c r="I7" s="18">
        <f t="shared" si="1"/>
        <v>0</v>
      </c>
      <c r="J7" s="18">
        <f t="shared" si="0"/>
        <v>0</v>
      </c>
      <c r="M7" s="4"/>
    </row>
    <row r="8" spans="1:15" ht="25.5" customHeight="1">
      <c r="A8" s="15">
        <v>6</v>
      </c>
      <c r="B8" s="16" t="s">
        <v>50</v>
      </c>
      <c r="C8" s="16" t="s">
        <v>9</v>
      </c>
      <c r="D8" s="17" t="s">
        <v>1</v>
      </c>
      <c r="E8" s="17">
        <v>10</v>
      </c>
      <c r="F8" s="9"/>
      <c r="G8" s="18">
        <f t="shared" si="2"/>
        <v>0</v>
      </c>
      <c r="H8" s="10"/>
      <c r="I8" s="18">
        <f t="shared" si="1"/>
        <v>0</v>
      </c>
      <c r="J8" s="18">
        <f t="shared" si="0"/>
        <v>0</v>
      </c>
      <c r="M8" s="4"/>
    </row>
    <row r="9" spans="1:15" ht="25.5" customHeight="1">
      <c r="A9" s="15">
        <v>7</v>
      </c>
      <c r="B9" s="16" t="s">
        <v>7</v>
      </c>
      <c r="C9" s="16" t="s">
        <v>6</v>
      </c>
      <c r="D9" s="17" t="s">
        <v>1</v>
      </c>
      <c r="E9" s="17">
        <v>800</v>
      </c>
      <c r="F9" s="9"/>
      <c r="G9" s="18">
        <f t="shared" si="2"/>
        <v>0</v>
      </c>
      <c r="H9" s="10"/>
      <c r="I9" s="18">
        <f t="shared" si="1"/>
        <v>0</v>
      </c>
      <c r="J9" s="18">
        <f t="shared" si="0"/>
        <v>0</v>
      </c>
      <c r="M9" s="4"/>
    </row>
    <row r="10" spans="1:15" ht="25.5" customHeight="1">
      <c r="A10" s="15">
        <v>8</v>
      </c>
      <c r="B10" s="16" t="s">
        <v>31</v>
      </c>
      <c r="C10" s="16" t="s">
        <v>4</v>
      </c>
      <c r="D10" s="17" t="s">
        <v>1</v>
      </c>
      <c r="E10" s="17">
        <v>2000</v>
      </c>
      <c r="F10" s="9"/>
      <c r="G10" s="18">
        <f t="shared" si="2"/>
        <v>0</v>
      </c>
      <c r="H10" s="10"/>
      <c r="I10" s="18">
        <f t="shared" si="1"/>
        <v>0</v>
      </c>
      <c r="J10" s="18">
        <f t="shared" si="0"/>
        <v>0</v>
      </c>
      <c r="M10" s="4"/>
    </row>
    <row r="11" spans="1:15" ht="25.5" customHeight="1">
      <c r="A11" s="15">
        <v>9</v>
      </c>
      <c r="B11" s="16" t="s">
        <v>5</v>
      </c>
      <c r="C11" s="16" t="s">
        <v>4</v>
      </c>
      <c r="D11" s="17" t="s">
        <v>1</v>
      </c>
      <c r="E11" s="17">
        <v>50</v>
      </c>
      <c r="F11" s="9"/>
      <c r="G11" s="18">
        <f t="shared" si="2"/>
        <v>0</v>
      </c>
      <c r="H11" s="10"/>
      <c r="I11" s="18">
        <f t="shared" si="1"/>
        <v>0</v>
      </c>
      <c r="J11" s="18">
        <f t="shared" si="0"/>
        <v>0</v>
      </c>
      <c r="M11" s="4"/>
    </row>
    <row r="12" spans="1:15" ht="25.5" customHeight="1">
      <c r="A12" s="15">
        <v>10</v>
      </c>
      <c r="B12" s="16" t="s">
        <v>32</v>
      </c>
      <c r="C12" s="16" t="s">
        <v>3</v>
      </c>
      <c r="D12" s="17" t="s">
        <v>1</v>
      </c>
      <c r="E12" s="17">
        <v>10</v>
      </c>
      <c r="F12" s="9"/>
      <c r="G12" s="18">
        <f t="shared" si="2"/>
        <v>0</v>
      </c>
      <c r="H12" s="10"/>
      <c r="I12" s="18">
        <f t="shared" si="1"/>
        <v>0</v>
      </c>
      <c r="J12" s="18">
        <f t="shared" si="0"/>
        <v>0</v>
      </c>
      <c r="M12" s="4"/>
      <c r="O12" s="5"/>
    </row>
    <row r="13" spans="1:15" ht="25.5" customHeight="1">
      <c r="A13" s="15">
        <v>11</v>
      </c>
      <c r="B13" s="16" t="s">
        <v>51</v>
      </c>
      <c r="C13" s="16" t="s">
        <v>3</v>
      </c>
      <c r="D13" s="17" t="s">
        <v>1</v>
      </c>
      <c r="E13" s="17">
        <v>10</v>
      </c>
      <c r="F13" s="9"/>
      <c r="G13" s="18">
        <f t="shared" si="2"/>
        <v>0</v>
      </c>
      <c r="H13" s="10"/>
      <c r="I13" s="18">
        <f t="shared" si="1"/>
        <v>0</v>
      </c>
      <c r="J13" s="18">
        <f t="shared" si="0"/>
        <v>0</v>
      </c>
      <c r="M13" s="4"/>
      <c r="O13" s="5"/>
    </row>
    <row r="14" spans="1:15" ht="25.5" customHeight="1">
      <c r="A14" s="15">
        <v>12</v>
      </c>
      <c r="B14" s="16" t="s">
        <v>33</v>
      </c>
      <c r="C14" s="16" t="s">
        <v>3</v>
      </c>
      <c r="D14" s="17" t="s">
        <v>1</v>
      </c>
      <c r="E14" s="17">
        <v>10</v>
      </c>
      <c r="F14" s="9"/>
      <c r="G14" s="18">
        <f t="shared" si="2"/>
        <v>0</v>
      </c>
      <c r="H14" s="10"/>
      <c r="I14" s="18">
        <f t="shared" si="1"/>
        <v>0</v>
      </c>
      <c r="J14" s="18">
        <f t="shared" si="0"/>
        <v>0</v>
      </c>
      <c r="M14" s="4"/>
    </row>
    <row r="15" spans="1:15" ht="25.5" customHeight="1">
      <c r="A15" s="15">
        <v>13</v>
      </c>
      <c r="B15" s="16" t="s">
        <v>52</v>
      </c>
      <c r="C15" s="16" t="s">
        <v>3</v>
      </c>
      <c r="D15" s="17" t="s">
        <v>1</v>
      </c>
      <c r="E15" s="17">
        <v>30</v>
      </c>
      <c r="F15" s="9"/>
      <c r="G15" s="18">
        <f t="shared" si="2"/>
        <v>0</v>
      </c>
      <c r="H15" s="10"/>
      <c r="I15" s="18">
        <f t="shared" si="1"/>
        <v>0</v>
      </c>
      <c r="J15" s="18">
        <f t="shared" si="0"/>
        <v>0</v>
      </c>
      <c r="M15" s="4"/>
    </row>
    <row r="16" spans="1:15" ht="25.5" customHeight="1">
      <c r="A16" s="15">
        <v>14</v>
      </c>
      <c r="B16" s="16" t="s">
        <v>53</v>
      </c>
      <c r="C16" s="16" t="s">
        <v>34</v>
      </c>
      <c r="D16" s="17" t="s">
        <v>1</v>
      </c>
      <c r="E16" s="17">
        <v>10</v>
      </c>
      <c r="F16" s="9"/>
      <c r="G16" s="18">
        <f t="shared" ref="G16:G30" si="3">ROUND(E16*F16,2)</f>
        <v>0</v>
      </c>
      <c r="H16" s="10"/>
      <c r="I16" s="18">
        <f t="shared" ref="I16:I30" si="4">ROUND((G16*H16)/100,2)</f>
        <v>0</v>
      </c>
      <c r="J16" s="18">
        <f t="shared" ref="J16:J30" si="5">(G16+I16)</f>
        <v>0</v>
      </c>
      <c r="M16" s="4"/>
    </row>
    <row r="17" spans="1:13" ht="25.5" customHeight="1">
      <c r="A17" s="15">
        <v>15</v>
      </c>
      <c r="B17" s="16" t="s">
        <v>23</v>
      </c>
      <c r="C17" s="16" t="s">
        <v>26</v>
      </c>
      <c r="D17" s="17" t="s">
        <v>1</v>
      </c>
      <c r="E17" s="17">
        <v>300</v>
      </c>
      <c r="F17" s="9"/>
      <c r="G17" s="18">
        <f t="shared" si="3"/>
        <v>0</v>
      </c>
      <c r="H17" s="10"/>
      <c r="I17" s="18">
        <f t="shared" si="4"/>
        <v>0</v>
      </c>
      <c r="J17" s="18">
        <f t="shared" si="5"/>
        <v>0</v>
      </c>
      <c r="M17" s="4"/>
    </row>
    <row r="18" spans="1:13" ht="25.5" customHeight="1">
      <c r="A18" s="15">
        <v>16</v>
      </c>
      <c r="B18" s="16" t="s">
        <v>24</v>
      </c>
      <c r="C18" s="16" t="s">
        <v>27</v>
      </c>
      <c r="D18" s="17" t="s">
        <v>1</v>
      </c>
      <c r="E18" s="17">
        <v>2500</v>
      </c>
      <c r="F18" s="9"/>
      <c r="G18" s="18">
        <f t="shared" si="3"/>
        <v>0</v>
      </c>
      <c r="H18" s="10"/>
      <c r="I18" s="18">
        <f t="shared" si="4"/>
        <v>0</v>
      </c>
      <c r="J18" s="18">
        <f t="shared" si="5"/>
        <v>0</v>
      </c>
      <c r="M18" s="4"/>
    </row>
    <row r="19" spans="1:13" ht="25.5" customHeight="1">
      <c r="A19" s="15">
        <v>17</v>
      </c>
      <c r="B19" s="16" t="s">
        <v>54</v>
      </c>
      <c r="C19" s="16" t="s">
        <v>35</v>
      </c>
      <c r="D19" s="17" t="s">
        <v>1</v>
      </c>
      <c r="E19" s="17">
        <v>30</v>
      </c>
      <c r="F19" s="9"/>
      <c r="G19" s="18">
        <f t="shared" si="3"/>
        <v>0</v>
      </c>
      <c r="H19" s="10"/>
      <c r="I19" s="18">
        <f t="shared" si="4"/>
        <v>0</v>
      </c>
      <c r="J19" s="18">
        <f t="shared" si="5"/>
        <v>0</v>
      </c>
      <c r="M19" s="4"/>
    </row>
    <row r="20" spans="1:13" ht="25.5" customHeight="1">
      <c r="A20" s="15">
        <v>18</v>
      </c>
      <c r="B20" s="16" t="s">
        <v>55</v>
      </c>
      <c r="C20" s="16" t="s">
        <v>36</v>
      </c>
      <c r="D20" s="17" t="s">
        <v>1</v>
      </c>
      <c r="E20" s="17">
        <v>30</v>
      </c>
      <c r="F20" s="9"/>
      <c r="G20" s="18">
        <f t="shared" si="3"/>
        <v>0</v>
      </c>
      <c r="H20" s="10"/>
      <c r="I20" s="18">
        <f t="shared" si="4"/>
        <v>0</v>
      </c>
      <c r="J20" s="18">
        <f t="shared" si="5"/>
        <v>0</v>
      </c>
      <c r="M20" s="4"/>
    </row>
    <row r="21" spans="1:13" ht="25.5" customHeight="1">
      <c r="A21" s="15">
        <v>19</v>
      </c>
      <c r="B21" s="16" t="s">
        <v>37</v>
      </c>
      <c r="C21" s="16" t="s">
        <v>38</v>
      </c>
      <c r="D21" s="17" t="s">
        <v>1</v>
      </c>
      <c r="E21" s="17">
        <v>100</v>
      </c>
      <c r="F21" s="9"/>
      <c r="G21" s="18">
        <f t="shared" si="3"/>
        <v>0</v>
      </c>
      <c r="H21" s="10"/>
      <c r="I21" s="18">
        <f t="shared" si="4"/>
        <v>0</v>
      </c>
      <c r="J21" s="18">
        <f t="shared" si="5"/>
        <v>0</v>
      </c>
      <c r="M21" s="4"/>
    </row>
    <row r="22" spans="1:13" ht="25.5" customHeight="1">
      <c r="A22" s="15">
        <v>20</v>
      </c>
      <c r="B22" s="16" t="s">
        <v>39</v>
      </c>
      <c r="C22" s="16" t="s">
        <v>36</v>
      </c>
      <c r="D22" s="17" t="s">
        <v>1</v>
      </c>
      <c r="E22" s="17">
        <v>10</v>
      </c>
      <c r="F22" s="9"/>
      <c r="G22" s="18">
        <f t="shared" si="3"/>
        <v>0</v>
      </c>
      <c r="H22" s="10"/>
      <c r="I22" s="18">
        <f t="shared" si="4"/>
        <v>0</v>
      </c>
      <c r="J22" s="18">
        <f t="shared" si="5"/>
        <v>0</v>
      </c>
      <c r="M22" s="4"/>
    </row>
    <row r="23" spans="1:13" ht="25.5" customHeight="1">
      <c r="A23" s="15">
        <v>21</v>
      </c>
      <c r="B23" s="16" t="s">
        <v>56</v>
      </c>
      <c r="C23" s="16" t="s">
        <v>35</v>
      </c>
      <c r="D23" s="17" t="s">
        <v>1</v>
      </c>
      <c r="E23" s="17">
        <v>10</v>
      </c>
      <c r="F23" s="9"/>
      <c r="G23" s="18">
        <f t="shared" si="3"/>
        <v>0</v>
      </c>
      <c r="H23" s="10"/>
      <c r="I23" s="18">
        <f t="shared" si="4"/>
        <v>0</v>
      </c>
      <c r="J23" s="18">
        <f t="shared" si="5"/>
        <v>0</v>
      </c>
      <c r="M23" s="4"/>
    </row>
    <row r="24" spans="1:13" ht="25.5" customHeight="1">
      <c r="A24" s="15">
        <v>22</v>
      </c>
      <c r="B24" s="16" t="s">
        <v>25</v>
      </c>
      <c r="C24" s="16" t="s">
        <v>28</v>
      </c>
      <c r="D24" s="17" t="s">
        <v>1</v>
      </c>
      <c r="E24" s="17">
        <v>200</v>
      </c>
      <c r="F24" s="9"/>
      <c r="G24" s="18">
        <f t="shared" si="3"/>
        <v>0</v>
      </c>
      <c r="H24" s="10"/>
      <c r="I24" s="18">
        <f t="shared" si="4"/>
        <v>0</v>
      </c>
      <c r="J24" s="18">
        <f t="shared" si="5"/>
        <v>0</v>
      </c>
      <c r="M24" s="4"/>
    </row>
    <row r="25" spans="1:13" ht="25.5" customHeight="1">
      <c r="A25" s="15">
        <v>23</v>
      </c>
      <c r="B25" s="16" t="s">
        <v>57</v>
      </c>
      <c r="C25" s="16" t="s">
        <v>40</v>
      </c>
      <c r="D25" s="17" t="s">
        <v>1</v>
      </c>
      <c r="E25" s="17">
        <v>60</v>
      </c>
      <c r="F25" s="9"/>
      <c r="G25" s="18">
        <f t="shared" si="3"/>
        <v>0</v>
      </c>
      <c r="H25" s="10"/>
      <c r="I25" s="18">
        <f t="shared" si="4"/>
        <v>0</v>
      </c>
      <c r="J25" s="18">
        <f t="shared" si="5"/>
        <v>0</v>
      </c>
      <c r="M25" s="4"/>
    </row>
    <row r="26" spans="1:13" ht="25.5" customHeight="1">
      <c r="A26" s="15">
        <v>24</v>
      </c>
      <c r="B26" s="16" t="s">
        <v>58</v>
      </c>
      <c r="C26" s="16" t="s">
        <v>41</v>
      </c>
      <c r="D26" s="17" t="s">
        <v>1</v>
      </c>
      <c r="E26" s="17">
        <v>30</v>
      </c>
      <c r="F26" s="9"/>
      <c r="G26" s="18">
        <f t="shared" si="3"/>
        <v>0</v>
      </c>
      <c r="H26" s="10"/>
      <c r="I26" s="18">
        <f t="shared" si="4"/>
        <v>0</v>
      </c>
      <c r="J26" s="18">
        <f t="shared" si="5"/>
        <v>0</v>
      </c>
      <c r="M26" s="4"/>
    </row>
    <row r="27" spans="1:13" ht="25.5" customHeight="1">
      <c r="A27" s="15">
        <v>25</v>
      </c>
      <c r="B27" s="16" t="s">
        <v>59</v>
      </c>
      <c r="C27" s="16" t="s">
        <v>42</v>
      </c>
      <c r="D27" s="17" t="s">
        <v>1</v>
      </c>
      <c r="E27" s="17">
        <v>10</v>
      </c>
      <c r="F27" s="9"/>
      <c r="G27" s="18">
        <f t="shared" si="3"/>
        <v>0</v>
      </c>
      <c r="H27" s="10"/>
      <c r="I27" s="18">
        <f t="shared" si="4"/>
        <v>0</v>
      </c>
      <c r="J27" s="18">
        <f t="shared" si="5"/>
        <v>0</v>
      </c>
      <c r="M27" s="4"/>
    </row>
    <row r="28" spans="1:13" ht="25.5" customHeight="1">
      <c r="A28" s="15">
        <v>26</v>
      </c>
      <c r="B28" s="16" t="s">
        <v>43</v>
      </c>
      <c r="C28" s="23" t="s">
        <v>60</v>
      </c>
      <c r="D28" s="17" t="s">
        <v>1</v>
      </c>
      <c r="E28" s="17">
        <v>2000</v>
      </c>
      <c r="F28" s="9"/>
      <c r="G28" s="18">
        <f t="shared" si="3"/>
        <v>0</v>
      </c>
      <c r="H28" s="10"/>
      <c r="I28" s="18">
        <f>ROUND((G28*H28)/100,2)</f>
        <v>0</v>
      </c>
      <c r="J28" s="18">
        <f t="shared" si="5"/>
        <v>0</v>
      </c>
      <c r="M28" s="4"/>
    </row>
    <row r="29" spans="1:13" ht="25.5" customHeight="1">
      <c r="A29" s="15">
        <v>27</v>
      </c>
      <c r="B29" s="16" t="s">
        <v>44</v>
      </c>
      <c r="C29" s="16" t="s">
        <v>45</v>
      </c>
      <c r="D29" s="17" t="s">
        <v>1</v>
      </c>
      <c r="E29" s="17">
        <v>700</v>
      </c>
      <c r="F29" s="9"/>
      <c r="G29" s="18"/>
      <c r="H29" s="10"/>
      <c r="I29" s="18">
        <f t="shared" si="4"/>
        <v>0</v>
      </c>
      <c r="J29" s="18">
        <f t="shared" si="5"/>
        <v>0</v>
      </c>
      <c r="M29" s="4"/>
    </row>
    <row r="30" spans="1:13" ht="25.5" customHeight="1">
      <c r="A30" s="15">
        <v>28</v>
      </c>
      <c r="B30" s="23" t="s">
        <v>61</v>
      </c>
      <c r="C30" s="16" t="s">
        <v>29</v>
      </c>
      <c r="D30" s="17" t="s">
        <v>1</v>
      </c>
      <c r="E30" s="17">
        <v>5</v>
      </c>
      <c r="F30" s="9"/>
      <c r="G30" s="18">
        <f t="shared" si="3"/>
        <v>0</v>
      </c>
      <c r="H30" s="10"/>
      <c r="I30" s="18">
        <f t="shared" si="4"/>
        <v>0</v>
      </c>
      <c r="J30" s="18">
        <f t="shared" si="5"/>
        <v>0</v>
      </c>
      <c r="M30" s="4"/>
    </row>
    <row r="31" spans="1:13" ht="14.25" customHeight="1">
      <c r="A31" s="20" t="s">
        <v>0</v>
      </c>
      <c r="B31" s="21"/>
      <c r="C31" s="21"/>
      <c r="D31" s="21"/>
      <c r="E31" s="21"/>
      <c r="F31" s="21"/>
      <c r="G31" s="21"/>
      <c r="H31" s="21"/>
      <c r="I31" s="22"/>
      <c r="J31" s="19">
        <f>SUM(J3:J30)</f>
        <v>0</v>
      </c>
      <c r="M31" s="4"/>
    </row>
    <row r="34" spans="2:4">
      <c r="B34" s="4"/>
    </row>
    <row r="35" spans="2:4">
      <c r="B35" s="4"/>
    </row>
    <row r="36" spans="2:4">
      <c r="B36" s="4"/>
    </row>
    <row r="37" spans="2:4">
      <c r="B37" s="4"/>
    </row>
    <row r="38" spans="2:4">
      <c r="B38" s="4"/>
    </row>
    <row r="39" spans="2:4">
      <c r="B39" s="4"/>
    </row>
    <row r="40" spans="2:4">
      <c r="B40" s="4"/>
    </row>
    <row r="41" spans="2:4">
      <c r="B41" s="4"/>
    </row>
    <row r="42" spans="2:4">
      <c r="B42" s="4"/>
    </row>
    <row r="43" spans="2:4">
      <c r="B43" s="4"/>
    </row>
    <row r="44" spans="2:4">
      <c r="B44" s="4"/>
      <c r="D44" s="5"/>
    </row>
    <row r="45" spans="2:4">
      <c r="B45" s="4"/>
      <c r="D45" s="5"/>
    </row>
  </sheetData>
  <sheetProtection algorithmName="SHA-512" hashValue="lRMNa8bsFT5LBy2k/MQbv8k9xnSabu6+cc2kwMK0gzo+CKogb2B7fUr6gJlHGnOAQqmYEjIZfCcv6hcIw1YZww==" saltValue="KjRlL7n2CRQ/vVSnXpuEZA==" spinCount="100000" sheet="1" objects="1" scenarios="1"/>
  <mergeCells count="1">
    <mergeCell ref="A31:I31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mieso</vt:lpstr>
      <vt:lpstr>mieso!Obszar_wydruku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Luchowski</dc:creator>
  <cp:lastModifiedBy>Daria Kruszewska</cp:lastModifiedBy>
  <cp:lastPrinted>2024-12-05T08:46:13Z</cp:lastPrinted>
  <dcterms:created xsi:type="dcterms:W3CDTF">2024-12-05T08:34:41Z</dcterms:created>
  <dcterms:modified xsi:type="dcterms:W3CDTF">2025-11-27T06:57:16Z</dcterms:modified>
</cp:coreProperties>
</file>