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duchnowicz\Documents\BAZA BAF\Zamówienia publiczne 2025\Materiały eksploatacyjne do biurowych urządzeń drukujących\SWZ i załączniki do publikacji\"/>
    </mc:Choice>
  </mc:AlternateContent>
  <xr:revisionPtr revIDLastSave="0" documentId="13_ncr:1_{40E46533-B288-4AD1-9064-00474BC6F8BD}" xr6:coauthVersionLast="36" xr6:coauthVersionMax="47" xr10:uidLastSave="{00000000-0000-0000-0000-000000000000}"/>
  <bookViews>
    <workbookView xWindow="28680" yWindow="-120" windowWidth="29040" windowHeight="15720" xr2:uid="{41B69D17-2B22-464F-BEB5-07D4127A3866}"/>
  </bookViews>
  <sheets>
    <sheet name="Kalkulacja ceny oferty" sheetId="1" r:id="rId1"/>
  </sheets>
  <externalReferences>
    <externalReference r:id="rId2"/>
    <externalReference r:id="rId3"/>
  </externalReferences>
  <definedNames>
    <definedName name="K_Produkty">[1]!T_Lista[[#Headers],[Produkty]]</definedName>
    <definedName name="_xlnm.Print_Area" localSheetId="0">'Kalkulacja ceny oferty'!$B$2:$L$116</definedName>
    <definedName name="_xlnm.Print_Titles" localSheetId="0">'Kalkulacja ceny oferty'!$17:$17</definedName>
    <definedName name="Z_Data_t_wydania" localSheetId="0">[2]!T_Wydania[Data wydania]</definedName>
    <definedName name="Z_Data_t_wydania">[2]!T_Wydania[Data wydania]</definedName>
    <definedName name="Z_Kategoria">[1]!T_Kategoria[Kategoria]</definedName>
    <definedName name="Z_Lista_Kategoria">[1]!T_Lista[Kategoria]</definedName>
    <definedName name="Z_Lizta_Produkty">[1]!T_Lista[Produkty]</definedName>
    <definedName name="Z_M_1_0" localSheetId="0">[2]!T_Wydania[M 1/0]</definedName>
    <definedName name="Z_M_1_0">[2]!T_Wydania[M 1/0]</definedName>
    <definedName name="Z_Miesiąc_S_t_wydania" localSheetId="0">[2]!T_Wydania[Miesiąc S]</definedName>
    <definedName name="Z_Miesiąc_S_t_wydania">[2]!T_Wydania[Miesiąc S]</definedName>
    <definedName name="Z_Miesiąc_t_wydania" localSheetId="0">[2]!T_Wydania[Miesiąc]</definedName>
    <definedName name="Z_Miesiąc_t_wydania">[2]!T_Wydania[Miesiąc]</definedName>
    <definedName name="Z_R_1_0" localSheetId="0">[2]!T_Wydania[R 1/0]</definedName>
    <definedName name="Z_R_1_0">[2]!T_Wydania[R 1/0]</definedName>
    <definedName name="Z_Rok_t_wydania" localSheetId="0">[2]!T_Wydania[Rok]</definedName>
    <definedName name="Z_Rok_t_wydania">[2]!T_Wydania[Rok]</definedName>
    <definedName name="Z_Typ_t_wydania" localSheetId="0">[2]!T_Wydania[Typ urządzenia]</definedName>
    <definedName name="Z_Typ_t_wydania">[2]!T_Wydania[Typ urządzenia]</definedName>
    <definedName name="Z_Typ_urz_T_marka_i_typ_urz" localSheetId="0">[2]!T_Marka_i_typ_urz[Marka i typ urządenia]</definedName>
    <definedName name="Z_Typ_urz_T_marka_i_typ_urz">[2]!T_Marka_i_typ_urz[Marka i typ urządenia]</definedName>
    <definedName name="Z_W_Artukół" localSheetId="0">#REF!</definedName>
    <definedName name="Z_W_Artukół">#REF!</definedName>
    <definedName name="Z_Wyszukiwani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5" i="1" l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06" i="1" l="1"/>
</calcChain>
</file>

<file path=xl/sharedStrings.xml><?xml version="1.0" encoding="utf-8"?>
<sst xmlns="http://schemas.openxmlformats.org/spreadsheetml/2006/main" count="379" uniqueCount="154">
  <si>
    <t>Kalkulacja cenowa oferty</t>
  </si>
  <si>
    <t>Nazwa Wykonawcy:</t>
  </si>
  <si>
    <t>Adres:</t>
  </si>
  <si>
    <t>NIP:</t>
  </si>
  <si>
    <t>Lp.</t>
  </si>
  <si>
    <t>Producent/marka urządzenia</t>
  </si>
  <si>
    <t>Model urządzenia</t>
  </si>
  <si>
    <t>Rodzaj materiału eksploatacyjnego</t>
  </si>
  <si>
    <t>Numer katalogowy/kod materiału eksploatacyjnego (oryginalnego) producenta wskazanego urządzenia</t>
  </si>
  <si>
    <t>Ilość (szt.)</t>
  </si>
  <si>
    <t>Producent i kod oferowanego materiału równoważnego*</t>
  </si>
  <si>
    <t>Cena jednostkowa brutto (PLN)</t>
  </si>
  <si>
    <t>Wartość brutto (PLN)</t>
  </si>
  <si>
    <t>OKI</t>
  </si>
  <si>
    <t>B432dn; MB492dn</t>
  </si>
  <si>
    <t>Toner</t>
  </si>
  <si>
    <t>OKI B432 12K (45807111) (Czarny)</t>
  </si>
  <si>
    <t>Bęben światłoczuły</t>
  </si>
  <si>
    <t>OKI B411/431 (44574302) (Czarny)</t>
  </si>
  <si>
    <t>C822dn</t>
  </si>
  <si>
    <t>OKI C822 (44844616) (Czarny)</t>
  </si>
  <si>
    <t>OKI C822 (44844615) (Błękitny)</t>
  </si>
  <si>
    <t>OKI C822 (44844614) (Purpurowy)</t>
  </si>
  <si>
    <t>OKI C822 (44844613) (Żółty)</t>
  </si>
  <si>
    <t>OKI C824/834 (47095704) (Czarny)</t>
  </si>
  <si>
    <t>OKI C824/834 (47095703) (Błękitny)</t>
  </si>
  <si>
    <t>OKI C824/834 (47095702) (Purpurowy)</t>
  </si>
  <si>
    <t>OKI C824/834 (47095701) (Żółty)</t>
  </si>
  <si>
    <t>C824dn</t>
  </si>
  <si>
    <t>OKI C824/834 (46857508) (Czarny)</t>
  </si>
  <si>
    <t>OKI C824/834 (46857507) (Błękitny)</t>
  </si>
  <si>
    <t>OKI C824/834 (46857506) (Purpurowy)</t>
  </si>
  <si>
    <t>OKI C824/834 (46857505) (Żółty)</t>
  </si>
  <si>
    <t>Canon</t>
  </si>
  <si>
    <t>Fax-L100</t>
  </si>
  <si>
    <t>Canon FX-10 (0263B001BA) (Czarny)</t>
  </si>
  <si>
    <t>Fax-L410</t>
  </si>
  <si>
    <t>Canon CRG-728 (3500B002) (Czarny)</t>
  </si>
  <si>
    <t>i-SENSYS MF445dw</t>
  </si>
  <si>
    <t>Canon CRG-057H (3010C002) (Czarny)</t>
  </si>
  <si>
    <t>i-SENSYS MF742Cdw</t>
  </si>
  <si>
    <t>Canon CRG-055HBK (3020C002) (Czarny)</t>
  </si>
  <si>
    <t>Canon CRG-055HC (3019C002) (Błękitny)</t>
  </si>
  <si>
    <t>Canon CRG-055HM (3018C002) (Purpurowy)</t>
  </si>
  <si>
    <t>Canon CRG-055HY (3017C002) (Żółty)</t>
  </si>
  <si>
    <t>i-SENSYS MF657Cdw</t>
  </si>
  <si>
    <t>Canon CRG-067H (5106C002) (Czarny)</t>
  </si>
  <si>
    <t xml:space="preserve">Canon CRG-067H (5105C002) (Błękitny) </t>
  </si>
  <si>
    <t>Canon CRG-067H (5104C002) (Purpurowy)</t>
  </si>
  <si>
    <t>Canon CRG-067H (5103C002) (Żółty)</t>
  </si>
  <si>
    <t>i-SENSYS MF553dw</t>
  </si>
  <si>
    <t>CanonCRG-056H (3008C002, 3008C004) (Czarny)</t>
  </si>
  <si>
    <t>i-SENSYS MF754Cdw</t>
  </si>
  <si>
    <t>Canon CRG-069H (5098C002) (Czarny)</t>
  </si>
  <si>
    <t>Canon CRG-069H (5097C002) (Błękitny)</t>
  </si>
  <si>
    <t>Canon CRG-069H (5096C002) (Purpurowy)</t>
  </si>
  <si>
    <t>Canon CRG-069H (5095C002) (Żółty)</t>
  </si>
  <si>
    <t>Stromax</t>
  </si>
  <si>
    <t>F100X</t>
  </si>
  <si>
    <t>Tusz</t>
  </si>
  <si>
    <t>BLACK XXL F100X/F200X/F300X</t>
  </si>
  <si>
    <t>CYAN XXL F100X/F200X/F300X</t>
  </si>
  <si>
    <t>MAGENTA XXL F100X/F200X/F300X</t>
  </si>
  <si>
    <t>YELLOW XXL F100X/F200X/F300X</t>
  </si>
  <si>
    <t>Pojemnik konserwacyjny</t>
  </si>
  <si>
    <t xml:space="preserve">Pojemnik konserwacyjny do adresarek STROMAX seria F100X/F200X/F300X </t>
  </si>
  <si>
    <t>Z4</t>
  </si>
  <si>
    <t>BLACK Z456</t>
  </si>
  <si>
    <t>CYAN Z456</t>
  </si>
  <si>
    <t>MAGENTA Z456</t>
  </si>
  <si>
    <t>YELLOW Z456</t>
  </si>
  <si>
    <t>Pojemnik konserwacyjny do adresarek STROMAX seria Z</t>
  </si>
  <si>
    <t>Lexmark</t>
  </si>
  <si>
    <t>MS610DN</t>
  </si>
  <si>
    <t>Lexmark 502X (50F2X0E) (Czarny)</t>
  </si>
  <si>
    <t>MS521DN</t>
  </si>
  <si>
    <t>Lexmark 56F2X0E (56F2X0E) (Czarny)</t>
  </si>
  <si>
    <t>Lexmark 56F0Z (56F0Z00, 56F0Z0E, 56F0ZA0) (Czarny)</t>
  </si>
  <si>
    <t>Hewlett-Packard</t>
  </si>
  <si>
    <t>LaserJet Pro 400 M401dn</t>
  </si>
  <si>
    <t>HP 80X (CF280X) (Czarny)</t>
  </si>
  <si>
    <t>Color LaserJet Pro M452dn</t>
  </si>
  <si>
    <t>HP 410X (CF410X) (Czarny)</t>
  </si>
  <si>
    <t>HP 410X (CF411X) (Błękitny)</t>
  </si>
  <si>
    <t>HP 410X (CF412X) (Żółty)</t>
  </si>
  <si>
    <t>HP 410X (CF413X) (Purpurowy)</t>
  </si>
  <si>
    <t>Color LaserJet Pro M479fdw MFP</t>
  </si>
  <si>
    <t>HP 415X (W2030X) (Czarny)</t>
  </si>
  <si>
    <t>HP 415X (W2031X) (Błękitny)</t>
  </si>
  <si>
    <t>HP 415X (W2032X) (Żółty)</t>
  </si>
  <si>
    <t>Epson</t>
  </si>
  <si>
    <t>WorkForce WF-100W</t>
  </si>
  <si>
    <t>Epson T2661 (C13T26614010) (Czarny)</t>
  </si>
  <si>
    <t>Epson T2670 (C13T26704010) (Kolorowy)</t>
  </si>
  <si>
    <t>Zestaw konserwacyjny</t>
  </si>
  <si>
    <t>Epson T2950 (C13T295000)</t>
  </si>
  <si>
    <t>Samsung</t>
  </si>
  <si>
    <t>Xpress SL-M2026</t>
  </si>
  <si>
    <t>Samsung MLT-D111L (SU799A) (Czarny)</t>
  </si>
  <si>
    <t>Konica Minolta Bizhub</t>
  </si>
  <si>
    <t>C308</t>
  </si>
  <si>
    <t>KM TN-324K (A8DA150) (Czarny)</t>
  </si>
  <si>
    <t>KM TN-324C (A8DA450) (Błękitny)</t>
  </si>
  <si>
    <t>KM TN-324M (A8DA350) (Purpurowy)</t>
  </si>
  <si>
    <t>KM TN-324Y (A8DA250) (Żółty)</t>
  </si>
  <si>
    <t>Pojemnik na zużyty toner</t>
  </si>
  <si>
    <t>KM WX-103 (A4NNWY1)</t>
  </si>
  <si>
    <t>C3851</t>
  </si>
  <si>
    <t>KM TNP-49K (A95W150) (Czarny)</t>
  </si>
  <si>
    <t>KM TNP-49C (A95W450) (Błękitny)</t>
  </si>
  <si>
    <t>KM TNP-49M (A95W350) (Purpurowy)</t>
  </si>
  <si>
    <t>KM TNP-49Y (A95W250) (Żółty)</t>
  </si>
  <si>
    <t>KM WB-P05 (A4Y5WY1)</t>
  </si>
  <si>
    <t>Xerox</t>
  </si>
  <si>
    <t>C310V_DNI</t>
  </si>
  <si>
    <t>Xerox C310/315 8K (006R04368) (Czarny)</t>
  </si>
  <si>
    <t>Xerox C310/315 5,5K (006R04369) (Błękitny)</t>
  </si>
  <si>
    <t>Xerox C310/315 5,5K (006R04370) (Purpurowy)</t>
  </si>
  <si>
    <t>Xerox C310/315 5,5K (006R04371) (Żółty)</t>
  </si>
  <si>
    <t>Xerox C310/315 (013R00689) (Czarny)</t>
  </si>
  <si>
    <t>Xerox C310/315 (013R00692) ) (Czarny, Błękitny, Purpurowy Żółty)</t>
  </si>
  <si>
    <t>VersaLink C7000DN</t>
  </si>
  <si>
    <t>Xerox C7000 (106R03765) (Czarny)</t>
  </si>
  <si>
    <t>Xerox C7000 (106R03768) (Błękitny)</t>
  </si>
  <si>
    <t>Xerox C7000 (106R03767) (Purpurowy)</t>
  </si>
  <si>
    <t>Xerox C7000 (106R03766) (Żółty)</t>
  </si>
  <si>
    <t>Xerox C7000 (115R00129)</t>
  </si>
  <si>
    <t>VersaLink C7025</t>
  </si>
  <si>
    <t>Xerox C7020/7030 (106R03745) (Czarny)</t>
  </si>
  <si>
    <t>Xerox C7020/7030 (106R03748) (Błękitny)</t>
  </si>
  <si>
    <t>Xerox C7020/7030 (106R03747) (Purpurowy)</t>
  </si>
  <si>
    <t>Xerox C7020/7030 (106R03746) (Żółty)</t>
  </si>
  <si>
    <t>Xerox 115R00128 (115R00128)</t>
  </si>
  <si>
    <t>Phaser 6700DN</t>
  </si>
  <si>
    <t>Xerox 6700 (106R01526) (Czarny)</t>
  </si>
  <si>
    <t>Xerox 6700 (106R01523) (Błękitny)</t>
  </si>
  <si>
    <t>Xerox 6700 (106R01524) (Purpurowy)</t>
  </si>
  <si>
    <t>Xerox 6700 (106R01525) (Żółty)</t>
  </si>
  <si>
    <t>Xerox 6700 (108R00975)</t>
  </si>
  <si>
    <t>................................................................................</t>
  </si>
  <si>
    <t>HP 415X (W2033X) (Purpurowy)</t>
  </si>
  <si>
    <t>Brak danych</t>
  </si>
  <si>
    <t>1001-10.261.15.2025</t>
  </si>
  <si>
    <t>* W przypadku zaoferowania materiału oryginalnego pole „Producent i kod oferowanego materiału równoważnego” należy pozostawić niewypełnione</t>
  </si>
  <si>
    <t>Data oraz kwalifikowany podpis elektroniczny, podpis zaufany lub podpis osobisty</t>
  </si>
  <si>
    <t>Telefon kontaktowy:</t>
  </si>
  <si>
    <t xml:space="preserve">	6.7 ml (200)</t>
  </si>
  <si>
    <t xml:space="preserve">	5.8 ml (250)</t>
  </si>
  <si>
    <t>Wydajność materiału oryginalnego (stron A4 przy 5% zadruku) lub pojemność</t>
  </si>
  <si>
    <t>Wydajność materiału równoważnego (stron A4 przy 5% zadruku) lub pojemność**</t>
  </si>
  <si>
    <t>Załącznik nr 8 do SWZ</t>
  </si>
  <si>
    <t>Dostawa materiałów eksploatacyjnych do biurowych urządzeń drukujących</t>
  </si>
  <si>
    <r>
      <t>W odpowiedzi na ogłoszenie o zamówieniu w postępowaniu o udzielenie zamówienia publicznego na „</t>
    </r>
    <r>
      <rPr>
        <b/>
        <sz val="14"/>
        <color theme="1"/>
        <rFont val="Calibri"/>
        <family val="2"/>
        <charset val="238"/>
        <scheme val="minor"/>
      </rPr>
      <t>Dostawę materiałów eksploatacyjnych do biurowych urządzeń drukujących</t>
    </r>
    <r>
      <rPr>
        <sz val="14"/>
        <color theme="1"/>
        <rFont val="Calibri"/>
        <family val="2"/>
        <scheme val="minor"/>
      </rPr>
      <t>”, zgodnie z wymaganiami określonymi w Specyfikacji Warunków Zamówienia, oferujemy wykonanie przedmiotu zamówienia zgodnie z poniższymi cenami:</t>
    </r>
  </si>
  <si>
    <t>**W przypadku zaoferowania równoważnego materiału eksploatacyjnego konieczne jest podanie jego wydajności. Brak podania wydajności skutkuje odrzuceniem oferty. W przypadku zaoferowania materiału oryginalnego pole „Wydajność materiału równoważnego (stron A4 przy 5% zadruku)” należy pozostawić niewypełnione.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</si>
</sst>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_-[$€-2]\ * #,##0.00_-;\-[$€-2]\ * #,##0.00_-;_-[$€-2]\ 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Alignment="1">
      <alignment horizontal="left" vertical="center"/>
    </xf>
    <xf numFmtId="0" fontId="2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164" fontId="5" fillId="0" borderId="0" xfId="2" applyNumberFormat="1" applyFont="1" applyBorder="1" applyAlignment="1">
      <alignment horizontal="right" vertical="center"/>
    </xf>
    <xf numFmtId="44" fontId="5" fillId="0" borderId="0" xfId="2" applyFont="1" applyBorder="1" applyAlignment="1">
      <alignment vertical="center"/>
    </xf>
    <xf numFmtId="165" fontId="5" fillId="0" borderId="0" xfId="2" applyNumberFormat="1" applyFont="1" applyBorder="1" applyAlignment="1">
      <alignment vertical="center"/>
    </xf>
    <xf numFmtId="0" fontId="2" fillId="0" borderId="0" xfId="1" applyBorder="1" applyAlignment="1">
      <alignment vertical="center"/>
    </xf>
    <xf numFmtId="44" fontId="5" fillId="0" borderId="0" xfId="2" applyFont="1" applyBorder="1" applyAlignment="1">
      <alignment horizontal="left" vertical="center"/>
    </xf>
    <xf numFmtId="165" fontId="5" fillId="0" borderId="0" xfId="2" applyNumberFormat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44" fontId="0" fillId="0" borderId="0" xfId="2" applyFont="1" applyBorder="1" applyAlignment="1">
      <alignment vertical="center"/>
    </xf>
    <xf numFmtId="165" fontId="0" fillId="0" borderId="0" xfId="2" applyNumberFormat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44" fontId="1" fillId="0" borderId="0" xfId="2" applyFont="1" applyBorder="1" applyAlignment="1">
      <alignment horizontal="left" vertical="center"/>
    </xf>
    <xf numFmtId="44" fontId="1" fillId="0" borderId="0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vertical="center" wrapText="1"/>
    </xf>
    <xf numFmtId="0" fontId="6" fillId="0" borderId="0" xfId="1" applyFont="1" applyAlignment="1">
      <alignment vertical="center" wrapText="1"/>
    </xf>
    <xf numFmtId="44" fontId="0" fillId="0" borderId="0" xfId="2" applyFont="1" applyAlignment="1">
      <alignment vertical="center" wrapText="1"/>
    </xf>
    <xf numFmtId="4" fontId="0" fillId="0" borderId="0" xfId="2" applyNumberFormat="1" applyFont="1" applyAlignment="1">
      <alignment vertical="center" wrapText="1"/>
    </xf>
    <xf numFmtId="4" fontId="2" fillId="0" borderId="0" xfId="1" applyNumberForma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44" fontId="6" fillId="0" borderId="0" xfId="2" applyFont="1" applyAlignment="1">
      <alignment vertical="center" wrapText="1"/>
    </xf>
    <xf numFmtId="4" fontId="6" fillId="0" borderId="0" xfId="2" applyNumberFormat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6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44" fontId="2" fillId="0" borderId="0" xfId="0" applyNumberFormat="1" applyFont="1" applyFill="1" applyBorder="1" applyAlignment="1" applyProtection="1">
      <alignment vertical="center" wrapText="1"/>
    </xf>
    <xf numFmtId="4" fontId="5" fillId="0" borderId="0" xfId="0" applyNumberFormat="1" applyFont="1" applyFill="1" applyBorder="1" applyAlignment="1" applyProtection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left" vertical="center"/>
    </xf>
    <xf numFmtId="3" fontId="2" fillId="0" borderId="0" xfId="1" applyNumberFormat="1" applyAlignment="1">
      <alignment vertical="center" wrapText="1"/>
    </xf>
    <xf numFmtId="3" fontId="2" fillId="0" borderId="0" xfId="1" applyNumberFormat="1" applyAlignment="1">
      <alignment horizontal="right" vertical="center" wrapText="1"/>
    </xf>
    <xf numFmtId="3" fontId="6" fillId="0" borderId="0" xfId="1" applyNumberFormat="1" applyFont="1" applyAlignment="1">
      <alignment vertical="center" wrapText="1"/>
    </xf>
    <xf numFmtId="0" fontId="9" fillId="0" borderId="0" xfId="1" applyFont="1" applyAlignment="1">
      <alignment vertical="center"/>
    </xf>
    <xf numFmtId="49" fontId="6" fillId="0" borderId="0" xfId="1" applyNumberFormat="1" applyFont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</cellXfs>
  <cellStyles count="3">
    <cellStyle name="Normalny" xfId="0" builtinId="0"/>
    <cellStyle name="Normalny 3" xfId="1" xr:uid="{A0CC6FC0-FBE3-4E25-A10C-3E8F2EFE65D5}"/>
    <cellStyle name="Walutowy 2" xfId="2" xr:uid="{5142A579-9100-4682-93E3-0D804EE92B46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4" formatCode="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color auto="1"/>
        <charset val="238"/>
      </font>
      <numFmt numFmtId="4" formatCode="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color auto="1"/>
        <charset val="238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3" formatCode="#,##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center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.smakulski/Desktop/Zakupy%202024/Tonery%20przetarg%20261-4-2024/Zam&#243;wienia/Zam.%2015-12.03.2025/Zam&#243;wienie%20TonaTuszu%2015-13.03.202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.smakulski/Desktop/NOWE%20TONERY/Szacow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"/>
      <sheetName val="Cennik"/>
      <sheetName val="Zamówienie"/>
      <sheetName val="Zamówienie TonaTuszu 15-13.03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nia"/>
      <sheetName val="Szacowanie ilość"/>
      <sheetName val="Szacowanie"/>
      <sheetName val="Kalkulacja ceny oferty"/>
      <sheetName val="Typ urządzenia"/>
      <sheetName val="Arkusz2"/>
      <sheetName val="18 miesięcy tabela"/>
      <sheetName val="18 miesięcy"/>
      <sheetName val="Hasło"/>
      <sheetName val="Analiza 5"/>
      <sheetName val="Analiza 1"/>
      <sheetName val="Analiza 2"/>
      <sheetName val="Przyjęcia"/>
      <sheetName val="Analiza 4.1"/>
      <sheetName val="Tech"/>
      <sheetName val="Tech Wydania"/>
      <sheetName val="Analiza 4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63B1EF-E335-42B6-8EEA-9E4D02433F47}" name="Tabela121" displayName="Tabela121" ref="B17:L106" totalsRowCount="1" headerRowDxfId="24" dataDxfId="23" totalsRowDxfId="22">
  <tableColumns count="11">
    <tableColumn id="1" xr3:uid="{F90FA92D-3068-4BCC-B23F-AA212EA836E3}" name="Lp." dataDxfId="21" totalsRowDxfId="20"/>
    <tableColumn id="11" xr3:uid="{BD583E3E-AAE3-4AF4-88EC-6AE880CC0808}" name="Producent/marka urządzenia" dataDxfId="19" totalsRowDxfId="18"/>
    <tableColumn id="12" xr3:uid="{4D713BE6-ED17-4FDF-A4B9-C9926F8218FC}" name="Model urządzenia" dataDxfId="17" totalsRowDxfId="16" dataCellStyle="Normalny 3"/>
    <tableColumn id="13" xr3:uid="{3C37C8FC-4F13-419A-9522-1408BCD496FC}" name="Rodzaj materiału eksploatacyjnego" dataDxfId="15" totalsRowDxfId="14" dataCellStyle="Normalny 3"/>
    <tableColumn id="14" xr3:uid="{1F2AB9E1-5B49-4C19-A1C5-2E29D61FCDBB}" name="Numer katalogowy/kod materiału eksploatacyjnego (oryginalnego) producenta wskazanego urządzenia" dataDxfId="13" totalsRowDxfId="12" dataCellStyle="Normalny 3"/>
    <tableColumn id="2" xr3:uid="{1DC5CB3D-251E-4E12-8B57-B22BC9665C59}" name="Wydajność materiału oryginalnego (stron A4 przy 5% zadruku) lub pojemność" dataDxfId="11" totalsRowDxfId="10" dataCellStyle="Normalny 3"/>
    <tableColumn id="4" xr3:uid="{A2BF7B13-D351-47CD-8F5E-CDED31C52DAC}" name="Ilość (szt.)" dataDxfId="9" totalsRowDxfId="8" dataCellStyle="Normalny 3"/>
    <tableColumn id="10" xr3:uid="{72487DCE-2E40-4227-9671-148707AF76A8}" name="Producent i kod oferowanego materiału równoważnego*" dataDxfId="7" totalsRowDxfId="6" dataCellStyle="Normalny 3"/>
    <tableColumn id="7" xr3:uid="{A501D06B-267A-4D33-B72D-AE4036CCFE2B}" name="Wydajność materiału równoważnego (stron A4 przy 5% zadruku) lub pojemność**" dataDxfId="5" totalsRowDxfId="4" dataCellStyle="Walutowy 2"/>
    <tableColumn id="8" xr3:uid="{9435841C-9236-425E-9688-52503A62B12E}" name="Cena jednostkowa brutto (PLN)" dataDxfId="3" totalsRowDxfId="2" dataCellStyle="Walutowy 2"/>
    <tableColumn id="9" xr3:uid="{E8A6EAA1-F1A6-4E7E-B387-43FD25772DEB}" name="Wartość brutto (PLN)" totalsRowFunction="sum" dataDxfId="1" totalsRowDxfId="0" dataCellStyle="Normalny 3">
      <calculatedColumnFormula>Tabela121[[#This Row],[Ilość (szt.)]]*Tabela121[[#This Row],[Cena jednostkowa brutto (PLN)]]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30F9B-66F2-41A9-88C5-FECDDC813C64}">
  <sheetPr>
    <pageSetUpPr fitToPage="1"/>
  </sheetPr>
  <dimension ref="B1:L117"/>
  <sheetViews>
    <sheetView tabSelected="1" topLeftCell="A85" zoomScaleNormal="100" workbookViewId="0">
      <selection activeCell="E112" sqref="E112"/>
    </sheetView>
  </sheetViews>
  <sheetFormatPr defaultRowHeight="15" x14ac:dyDescent="0.25"/>
  <cols>
    <col min="1" max="1" width="5.85546875" style="2" customWidth="1"/>
    <col min="2" max="2" width="6.140625" style="2" customWidth="1"/>
    <col min="3" max="3" width="24.5703125" style="2" customWidth="1"/>
    <col min="4" max="4" width="30.28515625" style="2" bestFit="1" customWidth="1"/>
    <col min="5" max="5" width="30.85546875" style="2" bestFit="1" customWidth="1"/>
    <col min="6" max="6" width="50.5703125" style="2" customWidth="1"/>
    <col min="7" max="7" width="21.42578125" style="2" customWidth="1"/>
    <col min="8" max="8" width="11.7109375" style="2" customWidth="1"/>
    <col min="9" max="9" width="37.5703125" style="2" customWidth="1"/>
    <col min="10" max="10" width="19.7109375" style="2" customWidth="1"/>
    <col min="11" max="11" width="12.42578125" style="2" customWidth="1"/>
    <col min="12" max="12" width="11.5703125" style="2" customWidth="1"/>
    <col min="13" max="16384" width="9.140625" style="2"/>
  </cols>
  <sheetData>
    <row r="1" spans="2:12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18.75" x14ac:dyDescent="0.25">
      <c r="B2" s="3" t="s">
        <v>142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8.75" x14ac:dyDescent="0.25">
      <c r="B3" s="3" t="s">
        <v>151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18.75" x14ac:dyDescent="0.25">
      <c r="B4" s="3" t="s">
        <v>150</v>
      </c>
      <c r="C4" s="1"/>
      <c r="D4" s="1"/>
      <c r="E4" s="1"/>
      <c r="F4" s="1"/>
      <c r="G4" s="1"/>
      <c r="H4" s="1"/>
      <c r="I4" s="1"/>
      <c r="J4" s="1"/>
      <c r="K4" s="1"/>
      <c r="L4" s="1"/>
    </row>
    <row r="6" spans="2:12" ht="26.25" x14ac:dyDescent="0.25">
      <c r="B6" s="45" t="s">
        <v>0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2:12" ht="26.25" x14ac:dyDescent="0.25">
      <c r="B7" s="4"/>
      <c r="C7" s="4"/>
      <c r="D7" s="4"/>
      <c r="E7" s="4"/>
      <c r="F7" s="4"/>
      <c r="G7" s="35"/>
      <c r="H7" s="4"/>
      <c r="I7" s="4"/>
      <c r="J7" s="4"/>
      <c r="K7" s="4"/>
      <c r="L7" s="4"/>
    </row>
    <row r="8" spans="2:12" s="8" customFormat="1" ht="18.75" x14ac:dyDescent="0.25">
      <c r="B8" s="46" t="s">
        <v>1</v>
      </c>
      <c r="C8" s="46"/>
      <c r="D8" s="46"/>
      <c r="E8" s="46"/>
      <c r="F8" s="46"/>
      <c r="G8" s="36"/>
      <c r="H8" s="5"/>
      <c r="I8" s="6"/>
      <c r="J8" s="6"/>
      <c r="K8" s="6"/>
      <c r="L8" s="7"/>
    </row>
    <row r="9" spans="2:12" s="8" customFormat="1" ht="18.75" x14ac:dyDescent="0.25">
      <c r="B9" s="46" t="s">
        <v>2</v>
      </c>
      <c r="C9" s="46"/>
      <c r="D9" s="46"/>
      <c r="E9" s="46"/>
      <c r="F9" s="46"/>
      <c r="G9" s="36"/>
      <c r="H9" s="5"/>
      <c r="I9" s="9"/>
      <c r="J9" s="9"/>
      <c r="K9" s="9"/>
      <c r="L9" s="10"/>
    </row>
    <row r="10" spans="2:12" s="8" customFormat="1" ht="18.75" x14ac:dyDescent="0.25">
      <c r="B10" s="46" t="s">
        <v>3</v>
      </c>
      <c r="C10" s="46"/>
      <c r="D10" s="46"/>
      <c r="E10" s="46"/>
      <c r="F10" s="46"/>
      <c r="G10" s="36"/>
      <c r="H10" s="5"/>
      <c r="I10" s="6"/>
      <c r="J10" s="6"/>
      <c r="K10" s="6"/>
      <c r="L10" s="7"/>
    </row>
    <row r="11" spans="2:12" s="8" customFormat="1" ht="18.75" x14ac:dyDescent="0.25">
      <c r="B11" s="46" t="s">
        <v>145</v>
      </c>
      <c r="C11" s="46"/>
      <c r="D11" s="46"/>
      <c r="E11" s="46"/>
      <c r="F11" s="46"/>
      <c r="G11" s="36"/>
      <c r="H11" s="5"/>
      <c r="I11" s="6"/>
      <c r="J11" s="6"/>
      <c r="K11" s="6"/>
      <c r="L11" s="7"/>
    </row>
    <row r="12" spans="2:12" s="8" customFormat="1" ht="18.75" x14ac:dyDescent="0.25">
      <c r="H12" s="5"/>
      <c r="I12" s="6"/>
      <c r="J12" s="6"/>
      <c r="K12" s="6"/>
      <c r="L12" s="7"/>
    </row>
    <row r="13" spans="2:12" s="8" customFormat="1" ht="18.75" x14ac:dyDescent="0.25">
      <c r="B13" s="11"/>
      <c r="C13" s="11"/>
      <c r="D13" s="11"/>
      <c r="E13" s="11"/>
      <c r="F13" s="11"/>
      <c r="G13" s="36"/>
      <c r="H13" s="5"/>
      <c r="I13" s="6"/>
      <c r="J13" s="6"/>
      <c r="K13" s="6"/>
      <c r="L13" s="7"/>
    </row>
    <row r="14" spans="2:12" s="8" customFormat="1" ht="18.75" customHeight="1" x14ac:dyDescent="0.25">
      <c r="B14" s="47" t="s">
        <v>152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2:12" s="8" customFormat="1" ht="18.75" customHeight="1" x14ac:dyDescent="0.25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2:12" x14ac:dyDescent="0.25">
      <c r="B16" s="14"/>
      <c r="C16" s="15"/>
      <c r="D16" s="15"/>
      <c r="E16" s="16"/>
      <c r="F16" s="17"/>
      <c r="G16" s="17"/>
      <c r="H16" s="16"/>
      <c r="I16" s="12"/>
      <c r="J16" s="12"/>
      <c r="K16" s="12"/>
      <c r="L16" s="13"/>
    </row>
    <row r="17" spans="2:12" ht="90" x14ac:dyDescent="0.25">
      <c r="B17" s="18" t="s">
        <v>4</v>
      </c>
      <c r="C17" s="18" t="s">
        <v>5</v>
      </c>
      <c r="D17" s="18" t="s">
        <v>6</v>
      </c>
      <c r="E17" s="18" t="s">
        <v>7</v>
      </c>
      <c r="F17" s="18" t="s">
        <v>8</v>
      </c>
      <c r="G17" s="18" t="s">
        <v>148</v>
      </c>
      <c r="H17" s="18" t="s">
        <v>9</v>
      </c>
      <c r="I17" s="18" t="s">
        <v>10</v>
      </c>
      <c r="J17" s="18" t="s">
        <v>149</v>
      </c>
      <c r="K17" s="18" t="s">
        <v>11</v>
      </c>
      <c r="L17" s="18" t="s">
        <v>12</v>
      </c>
    </row>
    <row r="18" spans="2:12" x14ac:dyDescent="0.25">
      <c r="B18" s="19">
        <v>1</v>
      </c>
      <c r="C18" s="20" t="s">
        <v>13</v>
      </c>
      <c r="D18" s="21" t="s">
        <v>14</v>
      </c>
      <c r="E18" s="21" t="s">
        <v>15</v>
      </c>
      <c r="F18" s="21" t="s">
        <v>16</v>
      </c>
      <c r="G18" s="37">
        <v>12000</v>
      </c>
      <c r="H18" s="21">
        <v>100</v>
      </c>
      <c r="I18" s="21"/>
      <c r="J18" s="22"/>
      <c r="K18" s="23"/>
      <c r="L18" s="24">
        <f>Tabela121[[#This Row],[Ilość (szt.)]]*Tabela121[[#This Row],[Cena jednostkowa brutto (PLN)]]</f>
        <v>0</v>
      </c>
    </row>
    <row r="19" spans="2:12" x14ac:dyDescent="0.25">
      <c r="B19" s="19">
        <v>2</v>
      </c>
      <c r="C19" s="20" t="s">
        <v>13</v>
      </c>
      <c r="D19" s="21" t="s">
        <v>14</v>
      </c>
      <c r="E19" s="21" t="s">
        <v>17</v>
      </c>
      <c r="F19" s="20" t="s">
        <v>18</v>
      </c>
      <c r="G19" s="37">
        <v>25000</v>
      </c>
      <c r="H19" s="21">
        <v>50</v>
      </c>
      <c r="I19" s="21"/>
      <c r="J19" s="22"/>
      <c r="K19" s="23"/>
      <c r="L19" s="24">
        <f>Tabela121[[#This Row],[Ilość (szt.)]]*Tabela121[[#This Row],[Cena jednostkowa brutto (PLN)]]</f>
        <v>0</v>
      </c>
    </row>
    <row r="20" spans="2:12" x14ac:dyDescent="0.25">
      <c r="B20" s="19">
        <v>3</v>
      </c>
      <c r="C20" s="20" t="s">
        <v>13</v>
      </c>
      <c r="D20" s="20" t="s">
        <v>19</v>
      </c>
      <c r="E20" s="20" t="s">
        <v>15</v>
      </c>
      <c r="F20" s="20" t="s">
        <v>20</v>
      </c>
      <c r="G20" s="37">
        <v>7000</v>
      </c>
      <c r="H20" s="21">
        <v>4</v>
      </c>
      <c r="I20" s="21"/>
      <c r="J20" s="22"/>
      <c r="K20" s="23"/>
      <c r="L20" s="24">
        <f>Tabela121[[#This Row],[Ilość (szt.)]]*Tabela121[[#This Row],[Cena jednostkowa brutto (PLN)]]</f>
        <v>0</v>
      </c>
    </row>
    <row r="21" spans="2:12" x14ac:dyDescent="0.25">
      <c r="B21" s="19">
        <v>4</v>
      </c>
      <c r="C21" s="20" t="s">
        <v>13</v>
      </c>
      <c r="D21" s="20" t="s">
        <v>19</v>
      </c>
      <c r="E21" s="20" t="s">
        <v>15</v>
      </c>
      <c r="F21" s="20" t="s">
        <v>21</v>
      </c>
      <c r="G21" s="37">
        <v>7300</v>
      </c>
      <c r="H21" s="21">
        <v>2</v>
      </c>
      <c r="I21" s="21"/>
      <c r="J21" s="22"/>
      <c r="K21" s="23"/>
      <c r="L21" s="24">
        <f>Tabela121[[#This Row],[Ilość (szt.)]]*Tabela121[[#This Row],[Cena jednostkowa brutto (PLN)]]</f>
        <v>0</v>
      </c>
    </row>
    <row r="22" spans="2:12" x14ac:dyDescent="0.25">
      <c r="B22" s="19">
        <v>5</v>
      </c>
      <c r="C22" s="20" t="s">
        <v>13</v>
      </c>
      <c r="D22" s="20" t="s">
        <v>19</v>
      </c>
      <c r="E22" s="20" t="s">
        <v>15</v>
      </c>
      <c r="F22" s="20" t="s">
        <v>22</v>
      </c>
      <c r="G22" s="37">
        <v>7300</v>
      </c>
      <c r="H22" s="21">
        <v>2</v>
      </c>
      <c r="I22" s="21"/>
      <c r="J22" s="22"/>
      <c r="K22" s="23"/>
      <c r="L22" s="24">
        <f>Tabela121[[#This Row],[Ilość (szt.)]]*Tabela121[[#This Row],[Cena jednostkowa brutto (PLN)]]</f>
        <v>0</v>
      </c>
    </row>
    <row r="23" spans="2:12" x14ac:dyDescent="0.25">
      <c r="B23" s="19">
        <v>6</v>
      </c>
      <c r="C23" s="20" t="s">
        <v>13</v>
      </c>
      <c r="D23" s="20" t="s">
        <v>19</v>
      </c>
      <c r="E23" s="20" t="s">
        <v>15</v>
      </c>
      <c r="F23" s="20" t="s">
        <v>23</v>
      </c>
      <c r="G23" s="37">
        <v>7300</v>
      </c>
      <c r="H23" s="21">
        <v>2</v>
      </c>
      <c r="I23" s="21"/>
      <c r="J23" s="22"/>
      <c r="K23" s="23"/>
      <c r="L23" s="24">
        <f>Tabela121[[#This Row],[Ilość (szt.)]]*Tabela121[[#This Row],[Cena jednostkowa brutto (PLN)]]</f>
        <v>0</v>
      </c>
    </row>
    <row r="24" spans="2:12" x14ac:dyDescent="0.25">
      <c r="B24" s="19">
        <v>7</v>
      </c>
      <c r="C24" s="20" t="s">
        <v>13</v>
      </c>
      <c r="D24" s="20" t="s">
        <v>28</v>
      </c>
      <c r="E24" s="20" t="s">
        <v>15</v>
      </c>
      <c r="F24" s="21" t="s">
        <v>24</v>
      </c>
      <c r="G24" s="37">
        <v>5000</v>
      </c>
      <c r="H24" s="21">
        <v>1</v>
      </c>
      <c r="I24" s="21"/>
      <c r="J24" s="22"/>
      <c r="K24" s="23"/>
      <c r="L24" s="24">
        <f>Tabela121[[#This Row],[Ilość (szt.)]]*Tabela121[[#This Row],[Cena jednostkowa brutto (PLN)]]</f>
        <v>0</v>
      </c>
    </row>
    <row r="25" spans="2:12" x14ac:dyDescent="0.25">
      <c r="B25" s="19">
        <v>8</v>
      </c>
      <c r="C25" s="20" t="s">
        <v>13</v>
      </c>
      <c r="D25" s="20" t="s">
        <v>28</v>
      </c>
      <c r="E25" s="20" t="s">
        <v>15</v>
      </c>
      <c r="F25" s="20" t="s">
        <v>25</v>
      </c>
      <c r="G25" s="37">
        <v>5000</v>
      </c>
      <c r="H25" s="21">
        <v>1</v>
      </c>
      <c r="I25" s="21"/>
      <c r="J25" s="22"/>
      <c r="K25" s="23"/>
      <c r="L25" s="24">
        <f>Tabela121[[#This Row],[Ilość (szt.)]]*Tabela121[[#This Row],[Cena jednostkowa brutto (PLN)]]</f>
        <v>0</v>
      </c>
    </row>
    <row r="26" spans="2:12" x14ac:dyDescent="0.25">
      <c r="B26" s="19">
        <v>9</v>
      </c>
      <c r="C26" s="20" t="s">
        <v>13</v>
      </c>
      <c r="D26" s="20" t="s">
        <v>28</v>
      </c>
      <c r="E26" s="20" t="s">
        <v>15</v>
      </c>
      <c r="F26" s="20" t="s">
        <v>26</v>
      </c>
      <c r="G26" s="37">
        <v>5000</v>
      </c>
      <c r="H26" s="21">
        <v>1</v>
      </c>
      <c r="I26" s="21"/>
      <c r="J26" s="22"/>
      <c r="K26" s="23"/>
      <c r="L26" s="24">
        <f>Tabela121[[#This Row],[Ilość (szt.)]]*Tabela121[[#This Row],[Cena jednostkowa brutto (PLN)]]</f>
        <v>0</v>
      </c>
    </row>
    <row r="27" spans="2:12" x14ac:dyDescent="0.25">
      <c r="B27" s="19">
        <v>10</v>
      </c>
      <c r="C27" s="20" t="s">
        <v>13</v>
      </c>
      <c r="D27" s="20" t="s">
        <v>28</v>
      </c>
      <c r="E27" s="20" t="s">
        <v>15</v>
      </c>
      <c r="F27" s="20" t="s">
        <v>27</v>
      </c>
      <c r="G27" s="37">
        <v>5000</v>
      </c>
      <c r="H27" s="21">
        <v>1</v>
      </c>
      <c r="I27" s="21"/>
      <c r="J27" s="22"/>
      <c r="K27" s="23"/>
      <c r="L27" s="24">
        <f>Tabela121[[#This Row],[Ilość (szt.)]]*Tabela121[[#This Row],[Cena jednostkowa brutto (PLN)]]</f>
        <v>0</v>
      </c>
    </row>
    <row r="28" spans="2:12" x14ac:dyDescent="0.25">
      <c r="B28" s="19">
        <v>11</v>
      </c>
      <c r="C28" s="20" t="s">
        <v>13</v>
      </c>
      <c r="D28" s="20" t="s">
        <v>28</v>
      </c>
      <c r="E28" s="20" t="s">
        <v>17</v>
      </c>
      <c r="F28" s="20" t="s">
        <v>29</v>
      </c>
      <c r="G28" s="37">
        <v>30000</v>
      </c>
      <c r="H28" s="21">
        <v>1</v>
      </c>
      <c r="I28" s="21"/>
      <c r="J28" s="22"/>
      <c r="K28" s="23"/>
      <c r="L28" s="24">
        <f>Tabela121[[#This Row],[Ilość (szt.)]]*Tabela121[[#This Row],[Cena jednostkowa brutto (PLN)]]</f>
        <v>0</v>
      </c>
    </row>
    <row r="29" spans="2:12" x14ac:dyDescent="0.25">
      <c r="B29" s="19">
        <v>12</v>
      </c>
      <c r="C29" s="20" t="s">
        <v>13</v>
      </c>
      <c r="D29" s="20" t="s">
        <v>28</v>
      </c>
      <c r="E29" s="20" t="s">
        <v>17</v>
      </c>
      <c r="F29" s="20" t="s">
        <v>30</v>
      </c>
      <c r="G29" s="37">
        <v>30000</v>
      </c>
      <c r="H29" s="21">
        <v>1</v>
      </c>
      <c r="I29" s="21"/>
      <c r="J29" s="22"/>
      <c r="K29" s="23"/>
      <c r="L29" s="24">
        <f>Tabela121[[#This Row],[Ilość (szt.)]]*Tabela121[[#This Row],[Cena jednostkowa brutto (PLN)]]</f>
        <v>0</v>
      </c>
    </row>
    <row r="30" spans="2:12" x14ac:dyDescent="0.25">
      <c r="B30" s="19">
        <v>13</v>
      </c>
      <c r="C30" s="20" t="s">
        <v>13</v>
      </c>
      <c r="D30" s="20" t="s">
        <v>28</v>
      </c>
      <c r="E30" s="20" t="s">
        <v>17</v>
      </c>
      <c r="F30" s="20" t="s">
        <v>31</v>
      </c>
      <c r="G30" s="37">
        <v>30000</v>
      </c>
      <c r="H30" s="21">
        <v>1</v>
      </c>
      <c r="I30" s="21"/>
      <c r="J30" s="22"/>
      <c r="K30" s="23"/>
      <c r="L30" s="24">
        <f>Tabela121[[#This Row],[Ilość (szt.)]]*Tabela121[[#This Row],[Cena jednostkowa brutto (PLN)]]</f>
        <v>0</v>
      </c>
    </row>
    <row r="31" spans="2:12" x14ac:dyDescent="0.25">
      <c r="B31" s="19">
        <v>14</v>
      </c>
      <c r="C31" s="20" t="s">
        <v>13</v>
      </c>
      <c r="D31" s="20" t="s">
        <v>28</v>
      </c>
      <c r="E31" s="20" t="s">
        <v>17</v>
      </c>
      <c r="F31" s="20" t="s">
        <v>32</v>
      </c>
      <c r="G31" s="37">
        <v>30000</v>
      </c>
      <c r="H31" s="21">
        <v>1</v>
      </c>
      <c r="I31" s="21"/>
      <c r="J31" s="22"/>
      <c r="K31" s="23"/>
      <c r="L31" s="24">
        <f>Tabela121[[#This Row],[Ilość (szt.)]]*Tabela121[[#This Row],[Cena jednostkowa brutto (PLN)]]</f>
        <v>0</v>
      </c>
    </row>
    <row r="32" spans="2:12" x14ac:dyDescent="0.25">
      <c r="B32" s="19">
        <v>15</v>
      </c>
      <c r="C32" s="20" t="s">
        <v>33</v>
      </c>
      <c r="D32" s="20" t="s">
        <v>34</v>
      </c>
      <c r="E32" s="20" t="s">
        <v>15</v>
      </c>
      <c r="F32" s="20" t="s">
        <v>35</v>
      </c>
      <c r="G32" s="37">
        <v>2000</v>
      </c>
      <c r="H32" s="21">
        <v>1</v>
      </c>
      <c r="I32" s="21"/>
      <c r="J32" s="22"/>
      <c r="K32" s="23"/>
      <c r="L32" s="24">
        <f>Tabela121[[#This Row],[Ilość (szt.)]]*Tabela121[[#This Row],[Cena jednostkowa brutto (PLN)]]</f>
        <v>0</v>
      </c>
    </row>
    <row r="33" spans="2:12" x14ac:dyDescent="0.25">
      <c r="B33" s="19">
        <v>16</v>
      </c>
      <c r="C33" s="20" t="s">
        <v>33</v>
      </c>
      <c r="D33" s="20" t="s">
        <v>36</v>
      </c>
      <c r="E33" s="20" t="s">
        <v>15</v>
      </c>
      <c r="F33" s="20" t="s">
        <v>37</v>
      </c>
      <c r="G33" s="37">
        <v>2100</v>
      </c>
      <c r="H33" s="21">
        <v>1</v>
      </c>
      <c r="I33" s="21"/>
      <c r="J33" s="22"/>
      <c r="K33" s="23"/>
      <c r="L33" s="24">
        <f>Tabela121[[#This Row],[Ilość (szt.)]]*Tabela121[[#This Row],[Cena jednostkowa brutto (PLN)]]</f>
        <v>0</v>
      </c>
    </row>
    <row r="34" spans="2:12" x14ac:dyDescent="0.25">
      <c r="B34" s="19">
        <v>17</v>
      </c>
      <c r="C34" s="20" t="s">
        <v>33</v>
      </c>
      <c r="D34" s="20" t="s">
        <v>38</v>
      </c>
      <c r="E34" s="20" t="s">
        <v>15</v>
      </c>
      <c r="F34" s="20" t="s">
        <v>39</v>
      </c>
      <c r="G34" s="37">
        <v>10000</v>
      </c>
      <c r="H34" s="21">
        <v>75</v>
      </c>
      <c r="I34" s="21"/>
      <c r="J34" s="22"/>
      <c r="K34" s="23"/>
      <c r="L34" s="24">
        <f>Tabela121[[#This Row],[Ilość (szt.)]]*Tabela121[[#This Row],[Cena jednostkowa brutto (PLN)]]</f>
        <v>0</v>
      </c>
    </row>
    <row r="35" spans="2:12" x14ac:dyDescent="0.25">
      <c r="B35" s="19">
        <v>18</v>
      </c>
      <c r="C35" s="20" t="s">
        <v>33</v>
      </c>
      <c r="D35" s="20" t="s">
        <v>40</v>
      </c>
      <c r="E35" s="20" t="s">
        <v>15</v>
      </c>
      <c r="F35" s="20" t="s">
        <v>41</v>
      </c>
      <c r="G35" s="37">
        <v>7600</v>
      </c>
      <c r="H35" s="21">
        <v>4</v>
      </c>
      <c r="I35" s="21"/>
      <c r="J35" s="22"/>
      <c r="K35" s="23"/>
      <c r="L35" s="24">
        <f>Tabela121[[#This Row],[Ilość (szt.)]]*Tabela121[[#This Row],[Cena jednostkowa brutto (PLN)]]</f>
        <v>0</v>
      </c>
    </row>
    <row r="36" spans="2:12" x14ac:dyDescent="0.25">
      <c r="B36" s="19">
        <v>19</v>
      </c>
      <c r="C36" s="20" t="s">
        <v>33</v>
      </c>
      <c r="D36" s="20" t="s">
        <v>40</v>
      </c>
      <c r="E36" s="20" t="s">
        <v>15</v>
      </c>
      <c r="F36" s="20" t="s">
        <v>42</v>
      </c>
      <c r="G36" s="37">
        <v>5900</v>
      </c>
      <c r="H36" s="21">
        <v>2</v>
      </c>
      <c r="I36" s="21"/>
      <c r="J36" s="22"/>
      <c r="K36" s="23"/>
      <c r="L36" s="24">
        <f>Tabela121[[#This Row],[Ilość (szt.)]]*Tabela121[[#This Row],[Cena jednostkowa brutto (PLN)]]</f>
        <v>0</v>
      </c>
    </row>
    <row r="37" spans="2:12" x14ac:dyDescent="0.25">
      <c r="B37" s="19">
        <v>20</v>
      </c>
      <c r="C37" s="20" t="s">
        <v>33</v>
      </c>
      <c r="D37" s="20" t="s">
        <v>40</v>
      </c>
      <c r="E37" s="20" t="s">
        <v>15</v>
      </c>
      <c r="F37" s="20" t="s">
        <v>43</v>
      </c>
      <c r="G37" s="37">
        <v>5900</v>
      </c>
      <c r="H37" s="21">
        <v>2</v>
      </c>
      <c r="I37" s="21"/>
      <c r="J37" s="22"/>
      <c r="K37" s="23"/>
      <c r="L37" s="24">
        <f>Tabela121[[#This Row],[Ilość (szt.)]]*Tabela121[[#This Row],[Cena jednostkowa brutto (PLN)]]</f>
        <v>0</v>
      </c>
    </row>
    <row r="38" spans="2:12" x14ac:dyDescent="0.25">
      <c r="B38" s="19">
        <v>21</v>
      </c>
      <c r="C38" s="20" t="s">
        <v>33</v>
      </c>
      <c r="D38" s="20" t="s">
        <v>40</v>
      </c>
      <c r="E38" s="20" t="s">
        <v>15</v>
      </c>
      <c r="F38" s="20" t="s">
        <v>44</v>
      </c>
      <c r="G38" s="37">
        <v>5900</v>
      </c>
      <c r="H38" s="21">
        <v>2</v>
      </c>
      <c r="I38" s="21"/>
      <c r="J38" s="22"/>
      <c r="K38" s="23"/>
      <c r="L38" s="24">
        <f>Tabela121[[#This Row],[Ilość (szt.)]]*Tabela121[[#This Row],[Cena jednostkowa brutto (PLN)]]</f>
        <v>0</v>
      </c>
    </row>
    <row r="39" spans="2:12" x14ac:dyDescent="0.25">
      <c r="B39" s="19">
        <v>22</v>
      </c>
      <c r="C39" s="20" t="s">
        <v>33</v>
      </c>
      <c r="D39" s="20" t="s">
        <v>45</v>
      </c>
      <c r="E39" s="20" t="s">
        <v>15</v>
      </c>
      <c r="F39" s="20" t="s">
        <v>46</v>
      </c>
      <c r="G39" s="37">
        <v>3130</v>
      </c>
      <c r="H39" s="21">
        <v>10</v>
      </c>
      <c r="I39" s="21"/>
      <c r="J39" s="22"/>
      <c r="K39" s="23"/>
      <c r="L39" s="24">
        <f>Tabela121[[#This Row],[Ilość (szt.)]]*Tabela121[[#This Row],[Cena jednostkowa brutto (PLN)]]</f>
        <v>0</v>
      </c>
    </row>
    <row r="40" spans="2:12" x14ac:dyDescent="0.25">
      <c r="B40" s="19">
        <v>23</v>
      </c>
      <c r="C40" s="20" t="s">
        <v>33</v>
      </c>
      <c r="D40" s="20" t="s">
        <v>45</v>
      </c>
      <c r="E40" s="20" t="s">
        <v>15</v>
      </c>
      <c r="F40" s="20" t="s">
        <v>47</v>
      </c>
      <c r="G40" s="37">
        <v>2350</v>
      </c>
      <c r="H40" s="21">
        <v>5</v>
      </c>
      <c r="I40" s="21"/>
      <c r="J40" s="22"/>
      <c r="K40" s="23"/>
      <c r="L40" s="24">
        <f>Tabela121[[#This Row],[Ilość (szt.)]]*Tabela121[[#This Row],[Cena jednostkowa brutto (PLN)]]</f>
        <v>0</v>
      </c>
    </row>
    <row r="41" spans="2:12" x14ac:dyDescent="0.25">
      <c r="B41" s="19">
        <v>24</v>
      </c>
      <c r="C41" s="20" t="s">
        <v>33</v>
      </c>
      <c r="D41" s="20" t="s">
        <v>45</v>
      </c>
      <c r="E41" s="20" t="s">
        <v>15</v>
      </c>
      <c r="F41" s="20" t="s">
        <v>48</v>
      </c>
      <c r="G41" s="37">
        <v>2350</v>
      </c>
      <c r="H41" s="21">
        <v>5</v>
      </c>
      <c r="I41" s="21"/>
      <c r="J41" s="22"/>
      <c r="K41" s="23"/>
      <c r="L41" s="24">
        <f>Tabela121[[#This Row],[Ilość (szt.)]]*Tabela121[[#This Row],[Cena jednostkowa brutto (PLN)]]</f>
        <v>0</v>
      </c>
    </row>
    <row r="42" spans="2:12" x14ac:dyDescent="0.25">
      <c r="B42" s="19">
        <v>25</v>
      </c>
      <c r="C42" s="20" t="s">
        <v>33</v>
      </c>
      <c r="D42" s="20" t="s">
        <v>45</v>
      </c>
      <c r="E42" s="20" t="s">
        <v>15</v>
      </c>
      <c r="F42" s="20" t="s">
        <v>49</v>
      </c>
      <c r="G42" s="37">
        <v>2350</v>
      </c>
      <c r="H42" s="21">
        <v>5</v>
      </c>
      <c r="I42" s="21"/>
      <c r="J42" s="22"/>
      <c r="K42" s="23"/>
      <c r="L42" s="24">
        <f>Tabela121[[#This Row],[Ilość (szt.)]]*Tabela121[[#This Row],[Cena jednostkowa brutto (PLN)]]</f>
        <v>0</v>
      </c>
    </row>
    <row r="43" spans="2:12" x14ac:dyDescent="0.25">
      <c r="B43" s="19">
        <v>26</v>
      </c>
      <c r="C43" s="20" t="s">
        <v>33</v>
      </c>
      <c r="D43" s="20" t="s">
        <v>50</v>
      </c>
      <c r="E43" s="20" t="s">
        <v>15</v>
      </c>
      <c r="F43" s="20" t="s">
        <v>51</v>
      </c>
      <c r="G43" s="37">
        <v>21000</v>
      </c>
      <c r="H43" s="21">
        <v>10</v>
      </c>
      <c r="I43" s="21"/>
      <c r="J43" s="22"/>
      <c r="K43" s="23"/>
      <c r="L43" s="24">
        <f>Tabela121[[#This Row],[Ilość (szt.)]]*Tabela121[[#This Row],[Cena jednostkowa brutto (PLN)]]</f>
        <v>0</v>
      </c>
    </row>
    <row r="44" spans="2:12" x14ac:dyDescent="0.25">
      <c r="B44" s="19">
        <v>27</v>
      </c>
      <c r="C44" s="20" t="s">
        <v>33</v>
      </c>
      <c r="D44" s="20" t="s">
        <v>52</v>
      </c>
      <c r="E44" s="20" t="s">
        <v>15</v>
      </c>
      <c r="F44" s="20" t="s">
        <v>53</v>
      </c>
      <c r="G44" s="37">
        <v>7600</v>
      </c>
      <c r="H44" s="21">
        <v>10</v>
      </c>
      <c r="I44" s="21"/>
      <c r="J44" s="22"/>
      <c r="K44" s="23"/>
      <c r="L44" s="24">
        <f>Tabela121[[#This Row],[Ilość (szt.)]]*Tabela121[[#This Row],[Cena jednostkowa brutto (PLN)]]</f>
        <v>0</v>
      </c>
    </row>
    <row r="45" spans="2:12" x14ac:dyDescent="0.25">
      <c r="B45" s="19">
        <v>28</v>
      </c>
      <c r="C45" s="20" t="s">
        <v>33</v>
      </c>
      <c r="D45" s="20" t="s">
        <v>52</v>
      </c>
      <c r="E45" s="20" t="s">
        <v>15</v>
      </c>
      <c r="F45" s="20" t="s">
        <v>54</v>
      </c>
      <c r="G45" s="37">
        <v>5500</v>
      </c>
      <c r="H45" s="21">
        <v>5</v>
      </c>
      <c r="I45" s="21"/>
      <c r="J45" s="22"/>
      <c r="K45" s="23"/>
      <c r="L45" s="24">
        <f>Tabela121[[#This Row],[Ilość (szt.)]]*Tabela121[[#This Row],[Cena jednostkowa brutto (PLN)]]</f>
        <v>0</v>
      </c>
    </row>
    <row r="46" spans="2:12" x14ac:dyDescent="0.25">
      <c r="B46" s="19">
        <v>29</v>
      </c>
      <c r="C46" s="20" t="s">
        <v>33</v>
      </c>
      <c r="D46" s="20" t="s">
        <v>52</v>
      </c>
      <c r="E46" s="20" t="s">
        <v>15</v>
      </c>
      <c r="F46" s="20" t="s">
        <v>55</v>
      </c>
      <c r="G46" s="37">
        <v>5500</v>
      </c>
      <c r="H46" s="21">
        <v>5</v>
      </c>
      <c r="I46" s="21"/>
      <c r="J46" s="22"/>
      <c r="K46" s="23"/>
      <c r="L46" s="24">
        <f>Tabela121[[#This Row],[Ilość (szt.)]]*Tabela121[[#This Row],[Cena jednostkowa brutto (PLN)]]</f>
        <v>0</v>
      </c>
    </row>
    <row r="47" spans="2:12" x14ac:dyDescent="0.25">
      <c r="B47" s="19">
        <v>30</v>
      </c>
      <c r="C47" s="20" t="s">
        <v>33</v>
      </c>
      <c r="D47" s="20" t="s">
        <v>52</v>
      </c>
      <c r="E47" s="20" t="s">
        <v>15</v>
      </c>
      <c r="F47" s="20" t="s">
        <v>56</v>
      </c>
      <c r="G47" s="37">
        <v>5500</v>
      </c>
      <c r="H47" s="21">
        <v>5</v>
      </c>
      <c r="I47" s="21"/>
      <c r="J47" s="22"/>
      <c r="K47" s="23"/>
      <c r="L47" s="24">
        <f>Tabela121[[#This Row],[Ilość (szt.)]]*Tabela121[[#This Row],[Cena jednostkowa brutto (PLN)]]</f>
        <v>0</v>
      </c>
    </row>
    <row r="48" spans="2:12" x14ac:dyDescent="0.25">
      <c r="B48" s="19">
        <v>31</v>
      </c>
      <c r="C48" s="20" t="s">
        <v>57</v>
      </c>
      <c r="D48" s="20" t="s">
        <v>58</v>
      </c>
      <c r="E48" s="20" t="s">
        <v>59</v>
      </c>
      <c r="F48" s="20" t="s">
        <v>60</v>
      </c>
      <c r="G48" s="37">
        <v>3400</v>
      </c>
      <c r="H48" s="21">
        <v>2</v>
      </c>
      <c r="I48" s="21"/>
      <c r="J48" s="22"/>
      <c r="K48" s="23"/>
      <c r="L48" s="24">
        <f>Tabela121[[#This Row],[Ilość (szt.)]]*Tabela121[[#This Row],[Cena jednostkowa brutto (PLN)]]</f>
        <v>0</v>
      </c>
    </row>
    <row r="49" spans="2:12" x14ac:dyDescent="0.25">
      <c r="B49" s="19">
        <v>32</v>
      </c>
      <c r="C49" s="20" t="s">
        <v>57</v>
      </c>
      <c r="D49" s="20" t="s">
        <v>58</v>
      </c>
      <c r="E49" s="20" t="s">
        <v>59</v>
      </c>
      <c r="F49" s="20" t="s">
        <v>61</v>
      </c>
      <c r="G49" s="37">
        <v>3400</v>
      </c>
      <c r="H49" s="21">
        <v>2</v>
      </c>
      <c r="I49" s="21"/>
      <c r="J49" s="22"/>
      <c r="K49" s="23"/>
      <c r="L49" s="24">
        <f>Tabela121[[#This Row],[Ilość (szt.)]]*Tabela121[[#This Row],[Cena jednostkowa brutto (PLN)]]</f>
        <v>0</v>
      </c>
    </row>
    <row r="50" spans="2:12" x14ac:dyDescent="0.25">
      <c r="B50" s="19">
        <v>33</v>
      </c>
      <c r="C50" s="20" t="s">
        <v>57</v>
      </c>
      <c r="D50" s="20" t="s">
        <v>58</v>
      </c>
      <c r="E50" s="20" t="s">
        <v>59</v>
      </c>
      <c r="F50" s="20" t="s">
        <v>62</v>
      </c>
      <c r="G50" s="37">
        <v>3400</v>
      </c>
      <c r="H50" s="21">
        <v>2</v>
      </c>
      <c r="I50" s="21"/>
      <c r="J50" s="22"/>
      <c r="K50" s="23"/>
      <c r="L50" s="24">
        <f>Tabela121[[#This Row],[Ilość (szt.)]]*Tabela121[[#This Row],[Cena jednostkowa brutto (PLN)]]</f>
        <v>0</v>
      </c>
    </row>
    <row r="51" spans="2:12" x14ac:dyDescent="0.25">
      <c r="B51" s="19">
        <v>34</v>
      </c>
      <c r="C51" s="20" t="s">
        <v>57</v>
      </c>
      <c r="D51" s="20" t="s">
        <v>58</v>
      </c>
      <c r="E51" s="20" t="s">
        <v>59</v>
      </c>
      <c r="F51" s="20" t="s">
        <v>63</v>
      </c>
      <c r="G51" s="37">
        <v>3400</v>
      </c>
      <c r="H51" s="21">
        <v>2</v>
      </c>
      <c r="I51" s="21"/>
      <c r="J51" s="22"/>
      <c r="K51" s="23"/>
      <c r="L51" s="24">
        <f>Tabela121[[#This Row],[Ilość (szt.)]]*Tabela121[[#This Row],[Cena jednostkowa brutto (PLN)]]</f>
        <v>0</v>
      </c>
    </row>
    <row r="52" spans="2:12" ht="30" x14ac:dyDescent="0.25">
      <c r="B52" s="19">
        <v>35</v>
      </c>
      <c r="C52" s="20" t="s">
        <v>57</v>
      </c>
      <c r="D52" s="20" t="s">
        <v>58</v>
      </c>
      <c r="E52" s="20" t="s">
        <v>64</v>
      </c>
      <c r="F52" s="20" t="s">
        <v>65</v>
      </c>
      <c r="G52" s="38" t="s">
        <v>141</v>
      </c>
      <c r="H52" s="21">
        <v>1</v>
      </c>
      <c r="I52" s="21"/>
      <c r="J52" s="22"/>
      <c r="K52" s="23"/>
      <c r="L52" s="24">
        <f>Tabela121[[#This Row],[Ilość (szt.)]]*Tabela121[[#This Row],[Cena jednostkowa brutto (PLN)]]</f>
        <v>0</v>
      </c>
    </row>
    <row r="53" spans="2:12" x14ac:dyDescent="0.25">
      <c r="B53" s="19">
        <v>36</v>
      </c>
      <c r="C53" s="20" t="s">
        <v>57</v>
      </c>
      <c r="D53" s="20" t="s">
        <v>66</v>
      </c>
      <c r="E53" s="20" t="s">
        <v>59</v>
      </c>
      <c r="F53" s="20" t="s">
        <v>67</v>
      </c>
      <c r="G53" s="37">
        <v>5000</v>
      </c>
      <c r="H53" s="21">
        <v>15</v>
      </c>
      <c r="I53" s="21"/>
      <c r="J53" s="22"/>
      <c r="K53" s="23"/>
      <c r="L53" s="24">
        <f>Tabela121[[#This Row],[Ilość (szt.)]]*Tabela121[[#This Row],[Cena jednostkowa brutto (PLN)]]</f>
        <v>0</v>
      </c>
    </row>
    <row r="54" spans="2:12" x14ac:dyDescent="0.25">
      <c r="B54" s="19">
        <v>37</v>
      </c>
      <c r="C54" s="20" t="s">
        <v>57</v>
      </c>
      <c r="D54" s="20" t="s">
        <v>66</v>
      </c>
      <c r="E54" s="20" t="s">
        <v>59</v>
      </c>
      <c r="F54" s="20" t="s">
        <v>68</v>
      </c>
      <c r="G54" s="37">
        <v>5000</v>
      </c>
      <c r="H54" s="21">
        <v>15</v>
      </c>
      <c r="I54" s="21"/>
      <c r="J54" s="22"/>
      <c r="K54" s="23"/>
      <c r="L54" s="24">
        <f>Tabela121[[#This Row],[Ilość (szt.)]]*Tabela121[[#This Row],[Cena jednostkowa brutto (PLN)]]</f>
        <v>0</v>
      </c>
    </row>
    <row r="55" spans="2:12" x14ac:dyDescent="0.25">
      <c r="B55" s="19">
        <v>38</v>
      </c>
      <c r="C55" s="20" t="s">
        <v>57</v>
      </c>
      <c r="D55" s="20" t="s">
        <v>66</v>
      </c>
      <c r="E55" s="20" t="s">
        <v>59</v>
      </c>
      <c r="F55" s="20" t="s">
        <v>69</v>
      </c>
      <c r="G55" s="37">
        <v>5000</v>
      </c>
      <c r="H55" s="21">
        <v>15</v>
      </c>
      <c r="I55" s="21"/>
      <c r="J55" s="22"/>
      <c r="K55" s="23"/>
      <c r="L55" s="24">
        <f>Tabela121[[#This Row],[Ilość (szt.)]]*Tabela121[[#This Row],[Cena jednostkowa brutto (PLN)]]</f>
        <v>0</v>
      </c>
    </row>
    <row r="56" spans="2:12" x14ac:dyDescent="0.25">
      <c r="B56" s="19">
        <v>39</v>
      </c>
      <c r="C56" s="20" t="s">
        <v>57</v>
      </c>
      <c r="D56" s="20" t="s">
        <v>66</v>
      </c>
      <c r="E56" s="20" t="s">
        <v>59</v>
      </c>
      <c r="F56" s="20" t="s">
        <v>70</v>
      </c>
      <c r="G56" s="37">
        <v>5000</v>
      </c>
      <c r="H56" s="21">
        <v>15</v>
      </c>
      <c r="I56" s="21"/>
      <c r="J56" s="22"/>
      <c r="K56" s="23"/>
      <c r="L56" s="24">
        <f>Tabela121[[#This Row],[Ilość (szt.)]]*Tabela121[[#This Row],[Cena jednostkowa brutto (PLN)]]</f>
        <v>0</v>
      </c>
    </row>
    <row r="57" spans="2:12" ht="30" x14ac:dyDescent="0.25">
      <c r="B57" s="19">
        <v>40</v>
      </c>
      <c r="C57" s="20" t="s">
        <v>57</v>
      </c>
      <c r="D57" s="20" t="s">
        <v>66</v>
      </c>
      <c r="E57" s="20" t="s">
        <v>64</v>
      </c>
      <c r="F57" s="20" t="s">
        <v>71</v>
      </c>
      <c r="G57" s="37">
        <v>35000</v>
      </c>
      <c r="H57" s="21">
        <v>3</v>
      </c>
      <c r="I57" s="21"/>
      <c r="J57" s="22"/>
      <c r="K57" s="23"/>
      <c r="L57" s="24">
        <f>Tabela121[[#This Row],[Ilość (szt.)]]*Tabela121[[#This Row],[Cena jednostkowa brutto (PLN)]]</f>
        <v>0</v>
      </c>
    </row>
    <row r="58" spans="2:12" x14ac:dyDescent="0.25">
      <c r="B58" s="19">
        <v>41</v>
      </c>
      <c r="C58" s="20" t="s">
        <v>72</v>
      </c>
      <c r="D58" s="20" t="s">
        <v>73</v>
      </c>
      <c r="E58" s="20" t="s">
        <v>15</v>
      </c>
      <c r="F58" s="20" t="s">
        <v>74</v>
      </c>
      <c r="G58" s="37">
        <v>10000</v>
      </c>
      <c r="H58" s="21">
        <v>1</v>
      </c>
      <c r="I58" s="21"/>
      <c r="J58" s="22"/>
      <c r="K58" s="23"/>
      <c r="L58" s="24">
        <f>Tabela121[[#This Row],[Ilość (szt.)]]*Tabela121[[#This Row],[Cena jednostkowa brutto (PLN)]]</f>
        <v>0</v>
      </c>
    </row>
    <row r="59" spans="2:12" x14ac:dyDescent="0.25">
      <c r="B59" s="19">
        <v>42</v>
      </c>
      <c r="C59" s="20" t="s">
        <v>72</v>
      </c>
      <c r="D59" s="20" t="s">
        <v>73</v>
      </c>
      <c r="E59" s="20" t="s">
        <v>17</v>
      </c>
      <c r="F59" s="20" t="s">
        <v>77</v>
      </c>
      <c r="G59" s="37">
        <v>60000</v>
      </c>
      <c r="H59" s="21">
        <v>1</v>
      </c>
      <c r="I59" s="21"/>
      <c r="J59" s="22"/>
      <c r="K59" s="23"/>
      <c r="L59" s="24">
        <f>Tabela121[[#This Row],[Ilość (szt.)]]*Tabela121[[#This Row],[Cena jednostkowa brutto (PLN)]]</f>
        <v>0</v>
      </c>
    </row>
    <row r="60" spans="2:12" x14ac:dyDescent="0.25">
      <c r="B60" s="19">
        <v>43</v>
      </c>
      <c r="C60" s="20" t="s">
        <v>72</v>
      </c>
      <c r="D60" s="20" t="s">
        <v>75</v>
      </c>
      <c r="E60" s="20" t="s">
        <v>15</v>
      </c>
      <c r="F60" s="20" t="s">
        <v>76</v>
      </c>
      <c r="G60" s="37">
        <v>20000</v>
      </c>
      <c r="H60" s="21">
        <v>100</v>
      </c>
      <c r="I60" s="21"/>
      <c r="J60" s="22"/>
      <c r="K60" s="23"/>
      <c r="L60" s="24">
        <f>Tabela121[[#This Row],[Ilość (szt.)]]*Tabela121[[#This Row],[Cena jednostkowa brutto (PLN)]]</f>
        <v>0</v>
      </c>
    </row>
    <row r="61" spans="2:12" x14ac:dyDescent="0.25">
      <c r="B61" s="19">
        <v>44</v>
      </c>
      <c r="C61" s="20" t="s">
        <v>72</v>
      </c>
      <c r="D61" s="20" t="s">
        <v>75</v>
      </c>
      <c r="E61" s="20" t="s">
        <v>17</v>
      </c>
      <c r="F61" s="20" t="s">
        <v>77</v>
      </c>
      <c r="G61" s="37">
        <v>60000</v>
      </c>
      <c r="H61" s="21">
        <v>30</v>
      </c>
      <c r="I61" s="21"/>
      <c r="J61" s="22"/>
      <c r="K61" s="23"/>
      <c r="L61" s="24">
        <f>Tabela121[[#This Row],[Ilość (szt.)]]*Tabela121[[#This Row],[Cena jednostkowa brutto (PLN)]]</f>
        <v>0</v>
      </c>
    </row>
    <row r="62" spans="2:12" x14ac:dyDescent="0.25">
      <c r="B62" s="19">
        <v>45</v>
      </c>
      <c r="C62" s="20" t="s">
        <v>78</v>
      </c>
      <c r="D62" s="20" t="s">
        <v>79</v>
      </c>
      <c r="E62" s="20" t="s">
        <v>15</v>
      </c>
      <c r="F62" s="20" t="s">
        <v>80</v>
      </c>
      <c r="G62" s="37">
        <v>6800</v>
      </c>
      <c r="H62" s="21">
        <v>1</v>
      </c>
      <c r="I62" s="21"/>
      <c r="J62" s="22"/>
      <c r="K62" s="23"/>
      <c r="L62" s="24">
        <f>Tabela121[[#This Row],[Ilość (szt.)]]*Tabela121[[#This Row],[Cena jednostkowa brutto (PLN)]]</f>
        <v>0</v>
      </c>
    </row>
    <row r="63" spans="2:12" x14ac:dyDescent="0.25">
      <c r="B63" s="19">
        <v>46</v>
      </c>
      <c r="C63" s="20" t="s">
        <v>78</v>
      </c>
      <c r="D63" s="20" t="s">
        <v>81</v>
      </c>
      <c r="E63" s="20" t="s">
        <v>15</v>
      </c>
      <c r="F63" s="20" t="s">
        <v>82</v>
      </c>
      <c r="G63" s="37">
        <v>6500</v>
      </c>
      <c r="H63" s="21">
        <v>3</v>
      </c>
      <c r="I63" s="21"/>
      <c r="J63" s="22"/>
      <c r="K63" s="23"/>
      <c r="L63" s="24">
        <f>Tabela121[[#This Row],[Ilość (szt.)]]*Tabela121[[#This Row],[Cena jednostkowa brutto (PLN)]]</f>
        <v>0</v>
      </c>
    </row>
    <row r="64" spans="2:12" x14ac:dyDescent="0.25">
      <c r="B64" s="19">
        <v>47</v>
      </c>
      <c r="C64" s="20" t="s">
        <v>78</v>
      </c>
      <c r="D64" s="20" t="s">
        <v>81</v>
      </c>
      <c r="E64" s="20" t="s">
        <v>15</v>
      </c>
      <c r="F64" s="20" t="s">
        <v>83</v>
      </c>
      <c r="G64" s="37">
        <v>5000</v>
      </c>
      <c r="H64" s="21">
        <v>3</v>
      </c>
      <c r="I64" s="21"/>
      <c r="J64" s="22"/>
      <c r="K64" s="23"/>
      <c r="L64" s="24">
        <f>Tabela121[[#This Row],[Ilość (szt.)]]*Tabela121[[#This Row],[Cena jednostkowa brutto (PLN)]]</f>
        <v>0</v>
      </c>
    </row>
    <row r="65" spans="2:12" x14ac:dyDescent="0.25">
      <c r="B65" s="19">
        <v>48</v>
      </c>
      <c r="C65" s="20" t="s">
        <v>78</v>
      </c>
      <c r="D65" s="20" t="s">
        <v>81</v>
      </c>
      <c r="E65" s="20" t="s">
        <v>15</v>
      </c>
      <c r="F65" s="20" t="s">
        <v>84</v>
      </c>
      <c r="G65" s="37">
        <v>5000</v>
      </c>
      <c r="H65" s="21">
        <v>3</v>
      </c>
      <c r="I65" s="21"/>
      <c r="J65" s="22"/>
      <c r="K65" s="23"/>
      <c r="L65" s="24">
        <f>Tabela121[[#This Row],[Ilość (szt.)]]*Tabela121[[#This Row],[Cena jednostkowa brutto (PLN)]]</f>
        <v>0</v>
      </c>
    </row>
    <row r="66" spans="2:12" x14ac:dyDescent="0.25">
      <c r="B66" s="19">
        <v>49</v>
      </c>
      <c r="C66" s="20" t="s">
        <v>78</v>
      </c>
      <c r="D66" s="20" t="s">
        <v>81</v>
      </c>
      <c r="E66" s="20" t="s">
        <v>15</v>
      </c>
      <c r="F66" s="20" t="s">
        <v>85</v>
      </c>
      <c r="G66" s="37">
        <v>5000</v>
      </c>
      <c r="H66" s="21">
        <v>3</v>
      </c>
      <c r="I66" s="21"/>
      <c r="J66" s="22"/>
      <c r="K66" s="23"/>
      <c r="L66" s="24">
        <f>Tabela121[[#This Row],[Ilość (szt.)]]*Tabela121[[#This Row],[Cena jednostkowa brutto (PLN)]]</f>
        <v>0</v>
      </c>
    </row>
    <row r="67" spans="2:12" x14ac:dyDescent="0.25">
      <c r="B67" s="19">
        <v>50</v>
      </c>
      <c r="C67" s="20" t="s">
        <v>78</v>
      </c>
      <c r="D67" s="20" t="s">
        <v>86</v>
      </c>
      <c r="E67" s="20" t="s">
        <v>15</v>
      </c>
      <c r="F67" s="20" t="s">
        <v>87</v>
      </c>
      <c r="G67" s="37">
        <v>7500</v>
      </c>
      <c r="H67" s="21">
        <v>1</v>
      </c>
      <c r="I67" s="21"/>
      <c r="J67" s="22"/>
      <c r="K67" s="23"/>
      <c r="L67" s="24">
        <f>Tabela121[[#This Row],[Ilość (szt.)]]*Tabela121[[#This Row],[Cena jednostkowa brutto (PLN)]]</f>
        <v>0</v>
      </c>
    </row>
    <row r="68" spans="2:12" x14ac:dyDescent="0.25">
      <c r="B68" s="19">
        <v>51</v>
      </c>
      <c r="C68" s="20" t="s">
        <v>78</v>
      </c>
      <c r="D68" s="20" t="s">
        <v>86</v>
      </c>
      <c r="E68" s="20" t="s">
        <v>15</v>
      </c>
      <c r="F68" s="20" t="s">
        <v>88</v>
      </c>
      <c r="G68" s="37">
        <v>6000</v>
      </c>
      <c r="H68" s="21">
        <v>1</v>
      </c>
      <c r="I68" s="21"/>
      <c r="J68" s="22"/>
      <c r="K68" s="23"/>
      <c r="L68" s="24">
        <f>Tabela121[[#This Row],[Ilość (szt.)]]*Tabela121[[#This Row],[Cena jednostkowa brutto (PLN)]]</f>
        <v>0</v>
      </c>
    </row>
    <row r="69" spans="2:12" x14ac:dyDescent="0.25">
      <c r="B69" s="19">
        <v>52</v>
      </c>
      <c r="C69" s="20" t="s">
        <v>78</v>
      </c>
      <c r="D69" s="20" t="s">
        <v>86</v>
      </c>
      <c r="E69" s="20" t="s">
        <v>15</v>
      </c>
      <c r="F69" s="20" t="s">
        <v>89</v>
      </c>
      <c r="G69" s="37">
        <v>6000</v>
      </c>
      <c r="H69" s="21">
        <v>1</v>
      </c>
      <c r="I69" s="21"/>
      <c r="J69" s="22"/>
      <c r="K69" s="23"/>
      <c r="L69" s="24">
        <f>Tabela121[[#This Row],[Ilość (szt.)]]*Tabela121[[#This Row],[Cena jednostkowa brutto (PLN)]]</f>
        <v>0</v>
      </c>
    </row>
    <row r="70" spans="2:12" x14ac:dyDescent="0.25">
      <c r="B70" s="19">
        <v>53</v>
      </c>
      <c r="C70" s="20" t="s">
        <v>78</v>
      </c>
      <c r="D70" s="20" t="s">
        <v>86</v>
      </c>
      <c r="E70" s="20" t="s">
        <v>15</v>
      </c>
      <c r="F70" s="20" t="s">
        <v>140</v>
      </c>
      <c r="G70" s="37">
        <v>6000</v>
      </c>
      <c r="H70" s="21">
        <v>1</v>
      </c>
      <c r="I70" s="21"/>
      <c r="J70" s="22"/>
      <c r="K70" s="23"/>
      <c r="L70" s="24">
        <f>Tabela121[[#This Row],[Ilość (szt.)]]*Tabela121[[#This Row],[Cena jednostkowa brutto (PLN)]]</f>
        <v>0</v>
      </c>
    </row>
    <row r="71" spans="2:12" x14ac:dyDescent="0.25">
      <c r="B71" s="19">
        <v>54</v>
      </c>
      <c r="C71" s="20" t="s">
        <v>90</v>
      </c>
      <c r="D71" s="20" t="s">
        <v>91</v>
      </c>
      <c r="E71" s="20" t="s">
        <v>59</v>
      </c>
      <c r="F71" s="20" t="s">
        <v>92</v>
      </c>
      <c r="G71" s="41" t="s">
        <v>147</v>
      </c>
      <c r="H71" s="21">
        <v>10</v>
      </c>
      <c r="I71" s="21"/>
      <c r="J71" s="22"/>
      <c r="K71" s="23"/>
      <c r="L71" s="24">
        <f>Tabela121[[#This Row],[Ilość (szt.)]]*Tabela121[[#This Row],[Cena jednostkowa brutto (PLN)]]</f>
        <v>0</v>
      </c>
    </row>
    <row r="72" spans="2:12" x14ac:dyDescent="0.25">
      <c r="B72" s="19">
        <v>55</v>
      </c>
      <c r="C72" s="20" t="s">
        <v>90</v>
      </c>
      <c r="D72" s="20" t="s">
        <v>91</v>
      </c>
      <c r="E72" s="20" t="s">
        <v>59</v>
      </c>
      <c r="F72" s="20" t="s">
        <v>93</v>
      </c>
      <c r="G72" s="41" t="s">
        <v>146</v>
      </c>
      <c r="H72" s="21">
        <v>5</v>
      </c>
      <c r="I72" s="21"/>
      <c r="J72" s="22"/>
      <c r="K72" s="23"/>
      <c r="L72" s="24">
        <f>Tabela121[[#This Row],[Ilość (szt.)]]*Tabela121[[#This Row],[Cena jednostkowa brutto (PLN)]]</f>
        <v>0</v>
      </c>
    </row>
    <row r="73" spans="2:12" x14ac:dyDescent="0.25">
      <c r="B73" s="19">
        <v>56</v>
      </c>
      <c r="C73" s="20" t="s">
        <v>90</v>
      </c>
      <c r="D73" s="20" t="s">
        <v>91</v>
      </c>
      <c r="E73" s="20" t="s">
        <v>94</v>
      </c>
      <c r="F73" s="20" t="s">
        <v>95</v>
      </c>
      <c r="G73" s="39">
        <v>3000</v>
      </c>
      <c r="H73" s="21">
        <v>3</v>
      </c>
      <c r="I73" s="21"/>
      <c r="J73" s="22"/>
      <c r="K73" s="23"/>
      <c r="L73" s="24">
        <f>Tabela121[[#This Row],[Ilość (szt.)]]*Tabela121[[#This Row],[Cena jednostkowa brutto (PLN)]]</f>
        <v>0</v>
      </c>
    </row>
    <row r="74" spans="2:12" x14ac:dyDescent="0.25">
      <c r="B74" s="19">
        <v>57</v>
      </c>
      <c r="C74" s="20" t="s">
        <v>96</v>
      </c>
      <c r="D74" s="20" t="s">
        <v>97</v>
      </c>
      <c r="E74" s="20" t="s">
        <v>15</v>
      </c>
      <c r="F74" s="20" t="s">
        <v>98</v>
      </c>
      <c r="G74" s="37">
        <v>1800</v>
      </c>
      <c r="H74" s="21">
        <v>1</v>
      </c>
      <c r="I74" s="21"/>
      <c r="J74" s="22"/>
      <c r="K74" s="23"/>
      <c r="L74" s="24">
        <f>Tabela121[[#This Row],[Ilość (szt.)]]*Tabela121[[#This Row],[Cena jednostkowa brutto (PLN)]]</f>
        <v>0</v>
      </c>
    </row>
    <row r="75" spans="2:12" x14ac:dyDescent="0.25">
      <c r="B75" s="19">
        <v>58</v>
      </c>
      <c r="C75" s="20" t="s">
        <v>99</v>
      </c>
      <c r="D75" s="21" t="s">
        <v>100</v>
      </c>
      <c r="E75" s="21" t="s">
        <v>15</v>
      </c>
      <c r="F75" s="21" t="s">
        <v>101</v>
      </c>
      <c r="G75" s="37">
        <v>28000</v>
      </c>
      <c r="H75" s="21">
        <v>1</v>
      </c>
      <c r="I75" s="21"/>
      <c r="J75" s="22"/>
      <c r="K75" s="23"/>
      <c r="L75" s="24">
        <f>Tabela121[[#This Row],[Ilość (szt.)]]*Tabela121[[#This Row],[Cena jednostkowa brutto (PLN)]]</f>
        <v>0</v>
      </c>
    </row>
    <row r="76" spans="2:12" x14ac:dyDescent="0.25">
      <c r="B76" s="19">
        <v>59</v>
      </c>
      <c r="C76" s="20" t="s">
        <v>99</v>
      </c>
      <c r="D76" s="21" t="s">
        <v>100</v>
      </c>
      <c r="E76" s="21" t="s">
        <v>15</v>
      </c>
      <c r="F76" s="21" t="s">
        <v>102</v>
      </c>
      <c r="G76" s="37">
        <v>26000</v>
      </c>
      <c r="H76" s="21">
        <v>1</v>
      </c>
      <c r="I76" s="21"/>
      <c r="J76" s="22"/>
      <c r="K76" s="23"/>
      <c r="L76" s="24">
        <f>Tabela121[[#This Row],[Ilość (szt.)]]*Tabela121[[#This Row],[Cena jednostkowa brutto (PLN)]]</f>
        <v>0</v>
      </c>
    </row>
    <row r="77" spans="2:12" x14ac:dyDescent="0.25">
      <c r="B77" s="19">
        <v>60</v>
      </c>
      <c r="C77" s="20" t="s">
        <v>99</v>
      </c>
      <c r="D77" s="21" t="s">
        <v>100</v>
      </c>
      <c r="E77" s="21" t="s">
        <v>15</v>
      </c>
      <c r="F77" s="21" t="s">
        <v>103</v>
      </c>
      <c r="G77" s="37">
        <v>26000</v>
      </c>
      <c r="H77" s="21">
        <v>1</v>
      </c>
      <c r="I77" s="21"/>
      <c r="J77" s="22"/>
      <c r="K77" s="23"/>
      <c r="L77" s="24">
        <f>Tabela121[[#This Row],[Ilość (szt.)]]*Tabela121[[#This Row],[Cena jednostkowa brutto (PLN)]]</f>
        <v>0</v>
      </c>
    </row>
    <row r="78" spans="2:12" x14ac:dyDescent="0.25">
      <c r="B78" s="19">
        <v>61</v>
      </c>
      <c r="C78" s="20" t="s">
        <v>99</v>
      </c>
      <c r="D78" s="21" t="s">
        <v>100</v>
      </c>
      <c r="E78" s="21" t="s">
        <v>15</v>
      </c>
      <c r="F78" s="21" t="s">
        <v>104</v>
      </c>
      <c r="G78" s="37">
        <v>26000</v>
      </c>
      <c r="H78" s="21">
        <v>1</v>
      </c>
      <c r="I78" s="21"/>
      <c r="J78" s="22"/>
      <c r="K78" s="23"/>
      <c r="L78" s="24">
        <f>Tabela121[[#This Row],[Ilość (szt.)]]*Tabela121[[#This Row],[Cena jednostkowa brutto (PLN)]]</f>
        <v>0</v>
      </c>
    </row>
    <row r="79" spans="2:12" x14ac:dyDescent="0.25">
      <c r="B79" s="19">
        <v>62</v>
      </c>
      <c r="C79" s="20" t="s">
        <v>99</v>
      </c>
      <c r="D79" s="21" t="s">
        <v>100</v>
      </c>
      <c r="E79" s="21" t="s">
        <v>105</v>
      </c>
      <c r="F79" s="21" t="s">
        <v>106</v>
      </c>
      <c r="G79" s="37">
        <v>40000</v>
      </c>
      <c r="H79" s="21">
        <v>1</v>
      </c>
      <c r="I79" s="21"/>
      <c r="J79" s="22"/>
      <c r="K79" s="23"/>
      <c r="L79" s="24">
        <f>Tabela121[[#This Row],[Ilość (szt.)]]*Tabela121[[#This Row],[Cena jednostkowa brutto (PLN)]]</f>
        <v>0</v>
      </c>
    </row>
    <row r="80" spans="2:12" x14ac:dyDescent="0.25">
      <c r="B80" s="19">
        <v>63</v>
      </c>
      <c r="C80" s="20" t="s">
        <v>99</v>
      </c>
      <c r="D80" s="20" t="s">
        <v>107</v>
      </c>
      <c r="E80" s="20" t="s">
        <v>15</v>
      </c>
      <c r="F80" s="20" t="s">
        <v>108</v>
      </c>
      <c r="G80" s="37">
        <v>13000</v>
      </c>
      <c r="H80" s="21">
        <v>1</v>
      </c>
      <c r="I80" s="21"/>
      <c r="J80" s="22"/>
      <c r="K80" s="23"/>
      <c r="L80" s="24">
        <f>Tabela121[[#This Row],[Ilość (szt.)]]*Tabela121[[#This Row],[Cena jednostkowa brutto (PLN)]]</f>
        <v>0</v>
      </c>
    </row>
    <row r="81" spans="2:12" x14ac:dyDescent="0.25">
      <c r="B81" s="19">
        <v>64</v>
      </c>
      <c r="C81" s="20" t="s">
        <v>99</v>
      </c>
      <c r="D81" s="20" t="s">
        <v>107</v>
      </c>
      <c r="E81" s="20" t="s">
        <v>15</v>
      </c>
      <c r="F81" s="20" t="s">
        <v>109</v>
      </c>
      <c r="G81" s="37">
        <v>12000</v>
      </c>
      <c r="H81" s="21">
        <v>1</v>
      </c>
      <c r="I81" s="21"/>
      <c r="J81" s="22"/>
      <c r="K81" s="23"/>
      <c r="L81" s="24">
        <f>Tabela121[[#This Row],[Ilość (szt.)]]*Tabela121[[#This Row],[Cena jednostkowa brutto (PLN)]]</f>
        <v>0</v>
      </c>
    </row>
    <row r="82" spans="2:12" x14ac:dyDescent="0.25">
      <c r="B82" s="19">
        <v>65</v>
      </c>
      <c r="C82" s="20" t="s">
        <v>99</v>
      </c>
      <c r="D82" s="20" t="s">
        <v>107</v>
      </c>
      <c r="E82" s="20" t="s">
        <v>15</v>
      </c>
      <c r="F82" s="20" t="s">
        <v>110</v>
      </c>
      <c r="G82" s="37">
        <v>12000</v>
      </c>
      <c r="H82" s="21">
        <v>1</v>
      </c>
      <c r="I82" s="21"/>
      <c r="J82" s="22"/>
      <c r="K82" s="23"/>
      <c r="L82" s="24">
        <f>Tabela121[[#This Row],[Ilość (szt.)]]*Tabela121[[#This Row],[Cena jednostkowa brutto (PLN)]]</f>
        <v>0</v>
      </c>
    </row>
    <row r="83" spans="2:12" x14ac:dyDescent="0.25">
      <c r="B83" s="19">
        <v>66</v>
      </c>
      <c r="C83" s="20" t="s">
        <v>99</v>
      </c>
      <c r="D83" s="20" t="s">
        <v>107</v>
      </c>
      <c r="E83" s="20" t="s">
        <v>15</v>
      </c>
      <c r="F83" s="20" t="s">
        <v>111</v>
      </c>
      <c r="G83" s="37">
        <v>12000</v>
      </c>
      <c r="H83" s="21">
        <v>1</v>
      </c>
      <c r="I83" s="21"/>
      <c r="J83" s="22"/>
      <c r="K83" s="23"/>
      <c r="L83" s="24">
        <f>Tabela121[[#This Row],[Ilość (szt.)]]*Tabela121[[#This Row],[Cena jednostkowa brutto (PLN)]]</f>
        <v>0</v>
      </c>
    </row>
    <row r="84" spans="2:12" x14ac:dyDescent="0.25">
      <c r="B84" s="19">
        <v>67</v>
      </c>
      <c r="C84" s="20" t="s">
        <v>99</v>
      </c>
      <c r="D84" s="20" t="s">
        <v>107</v>
      </c>
      <c r="E84" s="20" t="s">
        <v>105</v>
      </c>
      <c r="F84" s="20" t="s">
        <v>112</v>
      </c>
      <c r="G84" s="37">
        <v>30000</v>
      </c>
      <c r="H84" s="21">
        <v>1</v>
      </c>
      <c r="I84" s="25"/>
      <c r="J84" s="22"/>
      <c r="K84" s="23"/>
      <c r="L84" s="24">
        <f>Tabela121[[#This Row],[Ilość (szt.)]]*Tabela121[[#This Row],[Cena jednostkowa brutto (PLN)]]</f>
        <v>0</v>
      </c>
    </row>
    <row r="85" spans="2:12" x14ac:dyDescent="0.25">
      <c r="B85" s="19">
        <v>68</v>
      </c>
      <c r="C85" s="20" t="s">
        <v>113</v>
      </c>
      <c r="D85" s="20" t="s">
        <v>114</v>
      </c>
      <c r="E85" s="20" t="s">
        <v>15</v>
      </c>
      <c r="F85" s="20" t="s">
        <v>115</v>
      </c>
      <c r="G85" s="37">
        <v>8000</v>
      </c>
      <c r="H85" s="21">
        <v>1</v>
      </c>
      <c r="I85" s="21"/>
      <c r="J85" s="22"/>
      <c r="K85" s="23"/>
      <c r="L85" s="24">
        <f>Tabela121[[#This Row],[Ilość (szt.)]]*Tabela121[[#This Row],[Cena jednostkowa brutto (PLN)]]</f>
        <v>0</v>
      </c>
    </row>
    <row r="86" spans="2:12" x14ac:dyDescent="0.25">
      <c r="B86" s="19">
        <v>69</v>
      </c>
      <c r="C86" s="20" t="s">
        <v>113</v>
      </c>
      <c r="D86" s="20" t="s">
        <v>114</v>
      </c>
      <c r="E86" s="20" t="s">
        <v>15</v>
      </c>
      <c r="F86" s="20" t="s">
        <v>116</v>
      </c>
      <c r="G86" s="37">
        <v>5500</v>
      </c>
      <c r="H86" s="21">
        <v>1</v>
      </c>
      <c r="I86" s="21"/>
      <c r="J86" s="22"/>
      <c r="K86" s="23"/>
      <c r="L86" s="24">
        <f>Tabela121[[#This Row],[Ilość (szt.)]]*Tabela121[[#This Row],[Cena jednostkowa brutto (PLN)]]</f>
        <v>0</v>
      </c>
    </row>
    <row r="87" spans="2:12" x14ac:dyDescent="0.25">
      <c r="B87" s="19">
        <v>70</v>
      </c>
      <c r="C87" s="20" t="s">
        <v>113</v>
      </c>
      <c r="D87" s="20" t="s">
        <v>114</v>
      </c>
      <c r="E87" s="20" t="s">
        <v>15</v>
      </c>
      <c r="F87" s="20" t="s">
        <v>117</v>
      </c>
      <c r="G87" s="37">
        <v>5500</v>
      </c>
      <c r="H87" s="21">
        <v>1</v>
      </c>
      <c r="I87" s="21"/>
      <c r="J87" s="22"/>
      <c r="K87" s="23"/>
      <c r="L87" s="24">
        <f>Tabela121[[#This Row],[Ilość (szt.)]]*Tabela121[[#This Row],[Cena jednostkowa brutto (PLN)]]</f>
        <v>0</v>
      </c>
    </row>
    <row r="88" spans="2:12" x14ac:dyDescent="0.25">
      <c r="B88" s="19">
        <v>71</v>
      </c>
      <c r="C88" s="20" t="s">
        <v>113</v>
      </c>
      <c r="D88" s="20" t="s">
        <v>114</v>
      </c>
      <c r="E88" s="20" t="s">
        <v>15</v>
      </c>
      <c r="F88" s="20" t="s">
        <v>118</v>
      </c>
      <c r="G88" s="37">
        <v>5500</v>
      </c>
      <c r="H88" s="21">
        <v>1</v>
      </c>
      <c r="I88" s="21"/>
      <c r="J88" s="22"/>
      <c r="K88" s="23"/>
      <c r="L88" s="24">
        <f>Tabela121[[#This Row],[Ilość (szt.)]]*Tabela121[[#This Row],[Cena jednostkowa brutto (PLN)]]</f>
        <v>0</v>
      </c>
    </row>
    <row r="89" spans="2:12" x14ac:dyDescent="0.25">
      <c r="B89" s="19">
        <v>72</v>
      </c>
      <c r="C89" s="21" t="s">
        <v>113</v>
      </c>
      <c r="D89" s="21" t="s">
        <v>114</v>
      </c>
      <c r="E89" s="21" t="s">
        <v>17</v>
      </c>
      <c r="F89" s="21" t="s">
        <v>119</v>
      </c>
      <c r="G89" s="37">
        <v>125000</v>
      </c>
      <c r="H89" s="21">
        <v>1</v>
      </c>
      <c r="I89" s="21"/>
      <c r="J89" s="22"/>
      <c r="K89" s="23"/>
      <c r="L89" s="24">
        <f>Tabela121[[#This Row],[Ilość (szt.)]]*Tabela121[[#This Row],[Cena jednostkowa brutto (PLN)]]</f>
        <v>0</v>
      </c>
    </row>
    <row r="90" spans="2:12" ht="30" x14ac:dyDescent="0.25">
      <c r="B90" s="19">
        <v>73</v>
      </c>
      <c r="C90" s="21" t="s">
        <v>113</v>
      </c>
      <c r="D90" s="21" t="s">
        <v>114</v>
      </c>
      <c r="E90" s="21" t="s">
        <v>17</v>
      </c>
      <c r="F90" s="21" t="s">
        <v>120</v>
      </c>
      <c r="G90" s="37">
        <v>125000</v>
      </c>
      <c r="H90" s="21">
        <v>1</v>
      </c>
      <c r="I90" s="21"/>
      <c r="J90" s="22"/>
      <c r="K90" s="23"/>
      <c r="L90" s="24">
        <f>Tabela121[[#This Row],[Ilość (szt.)]]*Tabela121[[#This Row],[Cena jednostkowa brutto (PLN)]]</f>
        <v>0</v>
      </c>
    </row>
    <row r="91" spans="2:12" x14ac:dyDescent="0.25">
      <c r="B91" s="19">
        <v>74</v>
      </c>
      <c r="C91" s="20" t="s">
        <v>113</v>
      </c>
      <c r="D91" s="20" t="s">
        <v>121</v>
      </c>
      <c r="E91" s="20" t="s">
        <v>15</v>
      </c>
      <c r="F91" s="20" t="s">
        <v>122</v>
      </c>
      <c r="G91" s="37">
        <v>10700</v>
      </c>
      <c r="H91" s="21">
        <v>1</v>
      </c>
      <c r="I91" s="21"/>
      <c r="J91" s="22"/>
      <c r="K91" s="23"/>
      <c r="L91" s="24">
        <f>Tabela121[[#This Row],[Ilość (szt.)]]*Tabela121[[#This Row],[Cena jednostkowa brutto (PLN)]]</f>
        <v>0</v>
      </c>
    </row>
    <row r="92" spans="2:12" x14ac:dyDescent="0.25">
      <c r="B92" s="19">
        <v>75</v>
      </c>
      <c r="C92" s="20" t="s">
        <v>113</v>
      </c>
      <c r="D92" s="20" t="s">
        <v>121</v>
      </c>
      <c r="E92" s="20" t="s">
        <v>15</v>
      </c>
      <c r="F92" s="20" t="s">
        <v>123</v>
      </c>
      <c r="G92" s="37">
        <v>10100</v>
      </c>
      <c r="H92" s="21">
        <v>1</v>
      </c>
      <c r="I92" s="21"/>
      <c r="J92" s="22"/>
      <c r="K92" s="23"/>
      <c r="L92" s="24">
        <f>Tabela121[[#This Row],[Ilość (szt.)]]*Tabela121[[#This Row],[Cena jednostkowa brutto (PLN)]]</f>
        <v>0</v>
      </c>
    </row>
    <row r="93" spans="2:12" x14ac:dyDescent="0.25">
      <c r="B93" s="19">
        <v>76</v>
      </c>
      <c r="C93" s="20" t="s">
        <v>113</v>
      </c>
      <c r="D93" s="20" t="s">
        <v>121</v>
      </c>
      <c r="E93" s="20" t="s">
        <v>15</v>
      </c>
      <c r="F93" s="20" t="s">
        <v>124</v>
      </c>
      <c r="G93" s="37">
        <v>10100</v>
      </c>
      <c r="H93" s="21">
        <v>1</v>
      </c>
      <c r="I93" s="21"/>
      <c r="J93" s="22"/>
      <c r="K93" s="23"/>
      <c r="L93" s="24">
        <f>Tabela121[[#This Row],[Ilość (szt.)]]*Tabela121[[#This Row],[Cena jednostkowa brutto (PLN)]]</f>
        <v>0</v>
      </c>
    </row>
    <row r="94" spans="2:12" x14ac:dyDescent="0.25">
      <c r="B94" s="19">
        <v>77</v>
      </c>
      <c r="C94" s="20" t="s">
        <v>113</v>
      </c>
      <c r="D94" s="20" t="s">
        <v>121</v>
      </c>
      <c r="E94" s="20" t="s">
        <v>15</v>
      </c>
      <c r="F94" s="20" t="s">
        <v>125</v>
      </c>
      <c r="G94" s="37">
        <v>10100</v>
      </c>
      <c r="H94" s="21">
        <v>1</v>
      </c>
      <c r="I94" s="21"/>
      <c r="J94" s="22"/>
      <c r="K94" s="23"/>
      <c r="L94" s="24">
        <f>Tabela121[[#This Row],[Ilość (szt.)]]*Tabela121[[#This Row],[Cena jednostkowa brutto (PLN)]]</f>
        <v>0</v>
      </c>
    </row>
    <row r="95" spans="2:12" x14ac:dyDescent="0.25">
      <c r="B95" s="19">
        <v>78</v>
      </c>
      <c r="C95" s="20" t="s">
        <v>113</v>
      </c>
      <c r="D95" s="20" t="s">
        <v>121</v>
      </c>
      <c r="E95" s="20" t="s">
        <v>105</v>
      </c>
      <c r="F95" s="20" t="s">
        <v>126</v>
      </c>
      <c r="G95" s="37">
        <v>21200</v>
      </c>
      <c r="H95" s="21">
        <v>1</v>
      </c>
      <c r="I95" s="21"/>
      <c r="J95" s="22"/>
      <c r="K95" s="23"/>
      <c r="L95" s="24">
        <f>Tabela121[[#This Row],[Ilość (szt.)]]*Tabela121[[#This Row],[Cena jednostkowa brutto (PLN)]]</f>
        <v>0</v>
      </c>
    </row>
    <row r="96" spans="2:12" x14ac:dyDescent="0.25">
      <c r="B96" s="19">
        <v>79</v>
      </c>
      <c r="C96" s="20" t="s">
        <v>113</v>
      </c>
      <c r="D96" s="20" t="s">
        <v>127</v>
      </c>
      <c r="E96" s="20" t="s">
        <v>15</v>
      </c>
      <c r="F96" s="20" t="s">
        <v>128</v>
      </c>
      <c r="G96" s="37">
        <v>23600</v>
      </c>
      <c r="H96" s="21">
        <v>1</v>
      </c>
      <c r="I96" s="21"/>
      <c r="J96" s="22"/>
      <c r="K96" s="23"/>
      <c r="L96" s="24">
        <f>Tabela121[[#This Row],[Ilość (szt.)]]*Tabela121[[#This Row],[Cena jednostkowa brutto (PLN)]]</f>
        <v>0</v>
      </c>
    </row>
    <row r="97" spans="2:12" x14ac:dyDescent="0.25">
      <c r="B97" s="19">
        <v>80</v>
      </c>
      <c r="C97" s="20" t="s">
        <v>113</v>
      </c>
      <c r="D97" s="20" t="s">
        <v>127</v>
      </c>
      <c r="E97" s="20" t="s">
        <v>15</v>
      </c>
      <c r="F97" s="20" t="s">
        <v>129</v>
      </c>
      <c r="G97" s="37">
        <v>16500</v>
      </c>
      <c r="H97" s="21">
        <v>1</v>
      </c>
      <c r="I97" s="21"/>
      <c r="J97" s="26"/>
      <c r="K97" s="27"/>
      <c r="L97" s="28">
        <f>Tabela121[[#This Row],[Ilość (szt.)]]*Tabela121[[#This Row],[Cena jednostkowa brutto (PLN)]]</f>
        <v>0</v>
      </c>
    </row>
    <row r="98" spans="2:12" s="29" customFormat="1" x14ac:dyDescent="0.25">
      <c r="B98" s="19">
        <v>81</v>
      </c>
      <c r="C98" s="20" t="s">
        <v>113</v>
      </c>
      <c r="D98" s="20" t="s">
        <v>127</v>
      </c>
      <c r="E98" s="20" t="s">
        <v>15</v>
      </c>
      <c r="F98" s="20" t="s">
        <v>130</v>
      </c>
      <c r="G98" s="37">
        <v>16500</v>
      </c>
      <c r="H98" s="21">
        <v>1</v>
      </c>
      <c r="I98" s="21"/>
      <c r="J98" s="26"/>
      <c r="K98" s="27"/>
      <c r="L98" s="28">
        <f>Tabela121[[#This Row],[Ilość (szt.)]]*Tabela121[[#This Row],[Cena jednostkowa brutto (PLN)]]</f>
        <v>0</v>
      </c>
    </row>
    <row r="99" spans="2:12" s="29" customFormat="1" x14ac:dyDescent="0.25">
      <c r="B99" s="19">
        <v>82</v>
      </c>
      <c r="C99" s="20" t="s">
        <v>113</v>
      </c>
      <c r="D99" s="20" t="s">
        <v>127</v>
      </c>
      <c r="E99" s="20" t="s">
        <v>15</v>
      </c>
      <c r="F99" s="20" t="s">
        <v>131</v>
      </c>
      <c r="G99" s="37">
        <v>16500</v>
      </c>
      <c r="H99" s="21">
        <v>1</v>
      </c>
      <c r="I99" s="21"/>
      <c r="J99" s="22"/>
      <c r="K99" s="23"/>
      <c r="L99" s="24">
        <f>Tabela121[[#This Row],[Ilość (szt.)]]*Tabela121[[#This Row],[Cena jednostkowa brutto (PLN)]]</f>
        <v>0</v>
      </c>
    </row>
    <row r="100" spans="2:12" x14ac:dyDescent="0.25">
      <c r="B100" s="19">
        <v>83</v>
      </c>
      <c r="C100" s="20" t="s">
        <v>113</v>
      </c>
      <c r="D100" s="20" t="s">
        <v>127</v>
      </c>
      <c r="E100" s="20" t="s">
        <v>105</v>
      </c>
      <c r="F100" s="20" t="s">
        <v>132</v>
      </c>
      <c r="G100" s="37">
        <v>30000</v>
      </c>
      <c r="H100" s="21">
        <v>1</v>
      </c>
      <c r="I100" s="21"/>
      <c r="J100" s="22"/>
      <c r="K100" s="23"/>
      <c r="L100" s="24">
        <f>Tabela121[[#This Row],[Ilość (szt.)]]*Tabela121[[#This Row],[Cena jednostkowa brutto (PLN)]]</f>
        <v>0</v>
      </c>
    </row>
    <row r="101" spans="2:12" x14ac:dyDescent="0.25">
      <c r="B101" s="19">
        <v>84</v>
      </c>
      <c r="C101" s="20" t="s">
        <v>113</v>
      </c>
      <c r="D101" s="20" t="s">
        <v>133</v>
      </c>
      <c r="E101" s="20" t="s">
        <v>15</v>
      </c>
      <c r="F101" s="20" t="s">
        <v>134</v>
      </c>
      <c r="G101" s="37">
        <v>18000</v>
      </c>
      <c r="H101" s="21">
        <v>1</v>
      </c>
      <c r="I101" s="21"/>
      <c r="J101" s="22"/>
      <c r="K101" s="23"/>
      <c r="L101" s="24">
        <f>Tabela121[[#This Row],[Ilość (szt.)]]*Tabela121[[#This Row],[Cena jednostkowa brutto (PLN)]]</f>
        <v>0</v>
      </c>
    </row>
    <row r="102" spans="2:12" x14ac:dyDescent="0.25">
      <c r="B102" s="19">
        <v>85</v>
      </c>
      <c r="C102" s="20" t="s">
        <v>113</v>
      </c>
      <c r="D102" s="20" t="s">
        <v>133</v>
      </c>
      <c r="E102" s="20" t="s">
        <v>15</v>
      </c>
      <c r="F102" s="20" t="s">
        <v>135</v>
      </c>
      <c r="G102" s="37">
        <v>12000</v>
      </c>
      <c r="H102" s="21">
        <v>1</v>
      </c>
      <c r="I102" s="21"/>
      <c r="J102" s="22"/>
      <c r="K102" s="23"/>
      <c r="L102" s="24">
        <f>Tabela121[[#This Row],[Ilość (szt.)]]*Tabela121[[#This Row],[Cena jednostkowa brutto (PLN)]]</f>
        <v>0</v>
      </c>
    </row>
    <row r="103" spans="2:12" x14ac:dyDescent="0.25">
      <c r="B103" s="19">
        <v>86</v>
      </c>
      <c r="C103" s="20" t="s">
        <v>113</v>
      </c>
      <c r="D103" s="20" t="s">
        <v>133</v>
      </c>
      <c r="E103" s="20" t="s">
        <v>15</v>
      </c>
      <c r="F103" s="20" t="s">
        <v>136</v>
      </c>
      <c r="G103" s="37">
        <v>12000</v>
      </c>
      <c r="H103" s="21">
        <v>1</v>
      </c>
      <c r="I103" s="21"/>
      <c r="J103" s="22"/>
      <c r="K103" s="23"/>
      <c r="L103" s="24">
        <f>Tabela121[[#This Row],[Ilość (szt.)]]*Tabela121[[#This Row],[Cena jednostkowa brutto (PLN)]]</f>
        <v>0</v>
      </c>
    </row>
    <row r="104" spans="2:12" x14ac:dyDescent="0.25">
      <c r="B104" s="19">
        <v>87</v>
      </c>
      <c r="C104" s="20" t="s">
        <v>113</v>
      </c>
      <c r="D104" s="20" t="s">
        <v>133</v>
      </c>
      <c r="E104" s="20" t="s">
        <v>15</v>
      </c>
      <c r="F104" s="20" t="s">
        <v>137</v>
      </c>
      <c r="G104" s="37">
        <v>12000</v>
      </c>
      <c r="H104" s="21">
        <v>1</v>
      </c>
      <c r="I104" s="21"/>
      <c r="J104" s="22"/>
      <c r="K104" s="23"/>
      <c r="L104" s="24">
        <f>Tabela121[[#This Row],[Ilość (szt.)]]*Tabela121[[#This Row],[Cena jednostkowa brutto (PLN)]]</f>
        <v>0</v>
      </c>
    </row>
    <row r="105" spans="2:12" x14ac:dyDescent="0.25">
      <c r="B105" s="19">
        <v>88</v>
      </c>
      <c r="C105" s="20" t="s">
        <v>113</v>
      </c>
      <c r="D105" s="20" t="s">
        <v>133</v>
      </c>
      <c r="E105" s="20" t="s">
        <v>105</v>
      </c>
      <c r="F105" s="20" t="s">
        <v>138</v>
      </c>
      <c r="G105" s="37">
        <v>20000</v>
      </c>
      <c r="H105" s="21">
        <v>1</v>
      </c>
      <c r="I105" s="21"/>
      <c r="J105" s="22"/>
      <c r="K105" s="23"/>
      <c r="L105" s="24">
        <f>Tabela121[[#This Row],[Ilość (szt.)]]*Tabela121[[#This Row],[Cena jednostkowa brutto (PLN)]]</f>
        <v>0</v>
      </c>
    </row>
    <row r="106" spans="2:12" ht="18.75" x14ac:dyDescent="0.25">
      <c r="B106" s="30"/>
      <c r="C106" s="30"/>
      <c r="D106" s="30"/>
      <c r="E106" s="30"/>
      <c r="F106" s="30"/>
      <c r="G106" s="30"/>
      <c r="H106" s="31"/>
      <c r="I106" s="31"/>
      <c r="J106" s="32"/>
      <c r="K106" s="32"/>
      <c r="L106" s="33">
        <f>SUBTOTAL(109,Tabela121[Wartość brutto (PLN)])</f>
        <v>0</v>
      </c>
    </row>
    <row r="107" spans="2:12" ht="15" customHeight="1" x14ac:dyDescent="0.25">
      <c r="B107" s="30"/>
      <c r="C107" s="30"/>
      <c r="D107" s="30"/>
      <c r="E107" s="30"/>
      <c r="F107" s="30"/>
      <c r="G107" s="30"/>
      <c r="H107" s="31"/>
      <c r="I107" s="31"/>
      <c r="J107" s="32"/>
      <c r="K107" s="32"/>
      <c r="L107" s="33"/>
    </row>
    <row r="108" spans="2:12" ht="26.25" customHeight="1" x14ac:dyDescent="0.25">
      <c r="B108" s="40" t="s">
        <v>143</v>
      </c>
      <c r="C108" s="34"/>
      <c r="D108" s="34"/>
      <c r="E108" s="34"/>
      <c r="F108" s="34"/>
      <c r="G108" s="34"/>
      <c r="H108" s="34"/>
    </row>
    <row r="109" spans="2:12" ht="15" customHeight="1" x14ac:dyDescent="0.25">
      <c r="B109" s="34"/>
      <c r="C109" s="34"/>
      <c r="D109" s="34"/>
      <c r="E109" s="34"/>
      <c r="F109" s="34"/>
      <c r="G109" s="34"/>
      <c r="H109" s="34"/>
    </row>
    <row r="110" spans="2:12" ht="54.75" customHeight="1" x14ac:dyDescent="0.25">
      <c r="B110" s="43" t="s">
        <v>153</v>
      </c>
      <c r="C110" s="43"/>
      <c r="D110" s="43"/>
      <c r="E110" s="43"/>
      <c r="F110" s="43"/>
      <c r="G110" s="43"/>
      <c r="H110" s="43"/>
      <c r="I110" s="43"/>
      <c r="J110" s="43"/>
      <c r="K110" s="43"/>
      <c r="L110" s="43"/>
    </row>
    <row r="113" spans="10:12" ht="15" customHeight="1" x14ac:dyDescent="0.25"/>
    <row r="115" spans="10:12" x14ac:dyDescent="0.25">
      <c r="J115" s="44" t="s">
        <v>139</v>
      </c>
      <c r="K115" s="44"/>
      <c r="L115" s="44"/>
    </row>
    <row r="116" spans="10:12" ht="15" customHeight="1" x14ac:dyDescent="0.25">
      <c r="J116" s="42" t="s">
        <v>144</v>
      </c>
      <c r="K116" s="42"/>
      <c r="L116" s="42"/>
    </row>
    <row r="117" spans="10:12" x14ac:dyDescent="0.25">
      <c r="J117" s="42"/>
      <c r="K117" s="42"/>
      <c r="L117" s="42"/>
    </row>
  </sheetData>
  <mergeCells count="9">
    <mergeCell ref="J116:L117"/>
    <mergeCell ref="B110:L110"/>
    <mergeCell ref="J115:L115"/>
    <mergeCell ref="B6:L6"/>
    <mergeCell ref="B8:F8"/>
    <mergeCell ref="B9:F9"/>
    <mergeCell ref="B10:F10"/>
    <mergeCell ref="B11:F11"/>
    <mergeCell ref="B14:L15"/>
  </mergeCells>
  <pageMargins left="0.25" right="0.25" top="0.75" bottom="0.7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Kalkulacja ceny oferty</vt:lpstr>
      <vt:lpstr>'Kalkulacja ceny oferty'!Obszar_wydruku</vt:lpstr>
      <vt:lpstr>'Kalkulacja ceny oferty'!Tytuły_wydruku</vt:lpstr>
    </vt:vector>
  </TitlesOfParts>
  <Company>Prokuratura Krajowa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Smakulski Robert (Prokuratura Krajowa)</dc:creator>
  <cp:lastModifiedBy>Duchnowicz Marcin (Prokuratura Krajowa)</cp:lastModifiedBy>
  <cp:lastPrinted>2025-04-15T12:45:14Z</cp:lastPrinted>
  <dcterms:created xsi:type="dcterms:W3CDTF">2025-04-15T12:34:05Z</dcterms:created>
  <dcterms:modified xsi:type="dcterms:W3CDTF">2025-07-03T11:55:48Z</dcterms:modified>
</cp:coreProperties>
</file>