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D\DZ\Zamówienia publiczne dla wydziałów\RO\62 SOR Abisynia\"/>
    </mc:Choice>
  </mc:AlternateContent>
  <bookViews>
    <workbookView xWindow="0" yWindow="0" windowWidth="28800" windowHeight="12300"/>
  </bookViews>
  <sheets>
    <sheet name="Oferta" sheetId="1" r:id="rId1"/>
  </sheets>
  <calcPr calcId="162913"/>
</workbook>
</file>

<file path=xl/calcChain.xml><?xml version="1.0" encoding="utf-8"?>
<calcChain xmlns="http://schemas.openxmlformats.org/spreadsheetml/2006/main">
  <c r="F37" i="1" l="1"/>
  <c r="F36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8" i="1"/>
  <c r="F19" i="1" s="1"/>
  <c r="F17" i="1"/>
  <c r="F16" i="1"/>
  <c r="F15" i="1"/>
  <c r="F12" i="1"/>
  <c r="F11" i="1"/>
  <c r="F10" i="1"/>
  <c r="F9" i="1"/>
  <c r="F8" i="1"/>
  <c r="F7" i="1"/>
  <c r="F6" i="1"/>
  <c r="F5" i="1"/>
  <c r="F13" i="1" s="1"/>
  <c r="F34" i="1" l="1"/>
  <c r="F35" i="1" s="1"/>
</calcChain>
</file>

<file path=xl/sharedStrings.xml><?xml version="1.0" encoding="utf-8"?>
<sst xmlns="http://schemas.openxmlformats.org/spreadsheetml/2006/main" count="100" uniqueCount="69">
  <si>
    <t>Lp.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</si>
  <si>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</si>
  <si>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</si>
  <si>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</si>
  <si>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</si>
  <si>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</si>
  <si>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</si>
  <si>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</si>
  <si>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</si>
  <si>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</si>
  <si>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</si>
  <si>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</si>
  <si>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</si>
  <si>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Oznakowanie pionowe</t>
  </si>
  <si>
    <t>Znaki typowe (A,B,C,D) rozm. średnie</t>
  </si>
  <si>
    <t>szt.</t>
  </si>
  <si>
    <t>Znaki D-48</t>
  </si>
  <si>
    <t>Tabliczki podznakowe typowe</t>
  </si>
  <si>
    <t>Przestawienie słupków</t>
  </si>
  <si>
    <t>Słupki do znaków - montaż stały</t>
  </si>
  <si>
    <t>Wysięgnik do znaków - montaż stały</t>
  </si>
  <si>
    <t>Rozebranie słupków do znaków</t>
  </si>
  <si>
    <t>8</t>
  </si>
  <si>
    <t>Zdejmowanie tablic znaków drogowych zakazu, nakazu, ostrzegawczych, informacyjnych</t>
  </si>
  <si>
    <t>RAZEM 1 Oznakowanie pionowe</t>
  </si>
  <si>
    <t>OZNAKOWANIE POZIOME</t>
  </si>
  <si>
    <t>9</t>
  </si>
  <si>
    <t>Grubowarstwowa masa chemoutwardzalna biała</t>
  </si>
  <si>
    <t>m2</t>
  </si>
  <si>
    <t>10</t>
  </si>
  <si>
    <t>Grubowarstwowa masa chemoutwardzalna niebieska</t>
  </si>
  <si>
    <t>11</t>
  </si>
  <si>
    <t>Usuwanie istniejącego oznakowania WaterJet</t>
  </si>
  <si>
    <t>12</t>
  </si>
  <si>
    <t>Wykonanie ubytków po usuwania oznakowania na jezdni masą chemoutwardzalną</t>
  </si>
  <si>
    <t>RAZEM 2 OZNAKOWANIE POZIOME</t>
  </si>
  <si>
    <t>URZĄDZENIE BDR</t>
  </si>
  <si>
    <t>13</t>
  </si>
  <si>
    <t>U-5b</t>
  </si>
  <si>
    <t>elem.</t>
  </si>
  <si>
    <t>14</t>
  </si>
  <si>
    <t>słupki blokujące (montaż stały) U-12c</t>
  </si>
  <si>
    <t>15</t>
  </si>
  <si>
    <t>montaż tablicy U-24</t>
  </si>
  <si>
    <t>16</t>
  </si>
  <si>
    <t>Montaż progu wyspowego</t>
  </si>
  <si>
    <t>17</t>
  </si>
  <si>
    <t>Próg zwalniający (3,7mx4,5m) U-16b</t>
  </si>
  <si>
    <t>18</t>
  </si>
  <si>
    <t>Próg zwalniający (3,7mx5m) U-16b</t>
  </si>
  <si>
    <t>19</t>
  </si>
  <si>
    <t>Próg zwalniający (3,7mx7m) U-16b</t>
  </si>
  <si>
    <t>20</t>
  </si>
  <si>
    <t>Próg zwalniający (3,7mx8m) U-16b</t>
  </si>
  <si>
    <t>21</t>
  </si>
  <si>
    <t>montaż PEO</t>
  </si>
  <si>
    <t>22</t>
  </si>
  <si>
    <t>montaż azylu prefabyrkowanego, element narożny</t>
  </si>
  <si>
    <t>23</t>
  </si>
  <si>
    <t>montaż azylu prefabyrkowanego, element krawędziowy</t>
  </si>
  <si>
    <t>24</t>
  </si>
  <si>
    <t>montaż azylu prefabyrkowanego, element środkowy</t>
  </si>
  <si>
    <t>25</t>
  </si>
  <si>
    <t>montaż lustra drogowego U-18b- prostokątne</t>
  </si>
  <si>
    <t>RAZEM 3 URZĄDZENIE BDR</t>
  </si>
  <si>
    <t>RAZEM kosztorys netto</t>
  </si>
  <si>
    <t>Vat 23%</t>
  </si>
  <si>
    <t>RAZEM kosztorys brutto</t>
  </si>
  <si>
    <t>Zmiana organizacji ruchu na ulicach Trybunalska, Marszałkowska, Miecznikowska, Senatorska, Podkomorska, Kanclerska oraz Conrada Drzewieckiego w Poznaniu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</si>
</sst>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0.00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 justifyLastLine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164" fontId="3" fillId="4" borderId="4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7"/>
  <sheetViews>
    <sheetView tabSelected="1" workbookViewId="0">
      <selection sqref="A1:F1"/>
    </sheetView>
  </sheetViews>
  <sheetFormatPr defaultRowHeight="15" x14ac:dyDescent="0.25"/>
  <cols>
    <col min="1" max="1" width="8" customWidth="1"/>
    <col min="2" max="2" width="57.140625" customWidth="1"/>
    <col min="3" max="3" width="8" customWidth="1"/>
    <col min="4" max="6" width="14.28515625" customWidth="1"/>
  </cols>
  <sheetData>
    <row r="1" spans="1:6" ht="77.25" customHeight="1" x14ac:dyDescent="0.25">
      <c r="A1" s="6" t="s">
        <v>68</v>
      </c>
      <c r="B1" s="6"/>
      <c r="C1" s="6"/>
      <c r="D1" s="6"/>
      <c r="E1" s="6"/>
      <c r="F1" s="6"/>
    </row>
    <row r="2" spans="1:6" ht="28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1" t="s">
        <v>6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</row>
    <row r="4" spans="1:6" x14ac:dyDescent="0.25">
      <c r="A4" s="2" t="s">
        <v>6</v>
      </c>
      <c r="B4" s="2" t="s">
        <v>13</v>
      </c>
      <c r="C4" s="2"/>
      <c r="D4" s="2"/>
      <c r="E4" s="2"/>
      <c r="F4" s="2"/>
    </row>
    <row r="5" spans="1:6" ht="16.5" x14ac:dyDescent="0.25">
      <c r="A5" s="3" t="s">
        <v>6</v>
      </c>
      <c r="B5" s="3" t="s">
        <v>14</v>
      </c>
      <c r="C5" s="3" t="s">
        <v>15</v>
      </c>
      <c r="D5" s="4">
        <v>63</v>
      </c>
      <c r="E5" s="4">
        <v>0</v>
      </c>
      <c r="F5" s="4">
        <f t="shared" ref="F5:F12" si="0">ROUND(D5*E5,2)</f>
        <v>0</v>
      </c>
    </row>
    <row r="6" spans="1:6" ht="16.5" x14ac:dyDescent="0.25">
      <c r="A6" s="3" t="s">
        <v>7</v>
      </c>
      <c r="B6" s="3" t="s">
        <v>16</v>
      </c>
      <c r="C6" s="3" t="s">
        <v>15</v>
      </c>
      <c r="D6" s="4">
        <v>3</v>
      </c>
      <c r="E6" s="4">
        <v>0</v>
      </c>
      <c r="F6" s="4">
        <f t="shared" si="0"/>
        <v>0</v>
      </c>
    </row>
    <row r="7" spans="1:6" ht="16.5" x14ac:dyDescent="0.25">
      <c r="A7" s="3" t="s">
        <v>8</v>
      </c>
      <c r="B7" s="3" t="s">
        <v>17</v>
      </c>
      <c r="C7" s="3" t="s">
        <v>15</v>
      </c>
      <c r="D7" s="4">
        <v>13</v>
      </c>
      <c r="E7" s="4">
        <v>0</v>
      </c>
      <c r="F7" s="4">
        <f t="shared" si="0"/>
        <v>0</v>
      </c>
    </row>
    <row r="8" spans="1:6" ht="16.5" x14ac:dyDescent="0.25">
      <c r="A8" s="3" t="s">
        <v>9</v>
      </c>
      <c r="B8" s="3" t="s">
        <v>18</v>
      </c>
      <c r="C8" s="3" t="s">
        <v>15</v>
      </c>
      <c r="D8" s="4">
        <v>2</v>
      </c>
      <c r="E8" s="4">
        <v>0</v>
      </c>
      <c r="F8" s="4">
        <f t="shared" si="0"/>
        <v>0</v>
      </c>
    </row>
    <row r="9" spans="1:6" ht="16.5" x14ac:dyDescent="0.25">
      <c r="A9" s="3" t="s">
        <v>10</v>
      </c>
      <c r="B9" s="3" t="s">
        <v>19</v>
      </c>
      <c r="C9" s="3" t="s">
        <v>15</v>
      </c>
      <c r="D9" s="4">
        <v>56</v>
      </c>
      <c r="E9" s="4">
        <v>0</v>
      </c>
      <c r="F9" s="4">
        <f t="shared" si="0"/>
        <v>0</v>
      </c>
    </row>
    <row r="10" spans="1:6" ht="16.5" x14ac:dyDescent="0.25">
      <c r="A10" s="3" t="s">
        <v>11</v>
      </c>
      <c r="B10" s="3" t="s">
        <v>20</v>
      </c>
      <c r="C10" s="3" t="s">
        <v>15</v>
      </c>
      <c r="D10" s="4">
        <v>1</v>
      </c>
      <c r="E10" s="4">
        <v>0</v>
      </c>
      <c r="F10" s="4">
        <f t="shared" si="0"/>
        <v>0</v>
      </c>
    </row>
    <row r="11" spans="1:6" ht="16.5" x14ac:dyDescent="0.25">
      <c r="A11" s="3" t="s">
        <v>12</v>
      </c>
      <c r="B11" s="3" t="s">
        <v>21</v>
      </c>
      <c r="C11" s="3" t="s">
        <v>15</v>
      </c>
      <c r="D11" s="4">
        <v>35</v>
      </c>
      <c r="E11" s="4">
        <v>0</v>
      </c>
      <c r="F11" s="4">
        <f t="shared" si="0"/>
        <v>0</v>
      </c>
    </row>
    <row r="12" spans="1:6" ht="33" x14ac:dyDescent="0.25">
      <c r="A12" s="3" t="s">
        <v>22</v>
      </c>
      <c r="B12" s="3" t="s">
        <v>23</v>
      </c>
      <c r="C12" s="3" t="s">
        <v>15</v>
      </c>
      <c r="D12" s="4">
        <v>52</v>
      </c>
      <c r="E12" s="4">
        <v>0</v>
      </c>
      <c r="F12" s="4">
        <f t="shared" si="0"/>
        <v>0</v>
      </c>
    </row>
    <row r="13" spans="1:6" x14ac:dyDescent="0.25">
      <c r="A13" s="5"/>
      <c r="B13" s="5" t="s">
        <v>24</v>
      </c>
      <c r="C13" s="5"/>
      <c r="D13" s="5"/>
      <c r="E13" s="5"/>
      <c r="F13" s="5">
        <f>SUM(F5:F12)</f>
        <v>0</v>
      </c>
    </row>
    <row r="14" spans="1:6" x14ac:dyDescent="0.25">
      <c r="A14" s="2" t="s">
        <v>7</v>
      </c>
      <c r="B14" s="2" t="s">
        <v>25</v>
      </c>
      <c r="C14" s="2"/>
      <c r="D14" s="2"/>
      <c r="E14" s="2"/>
      <c r="F14" s="2"/>
    </row>
    <row r="15" spans="1:6" ht="16.5" x14ac:dyDescent="0.25">
      <c r="A15" s="3" t="s">
        <v>26</v>
      </c>
      <c r="B15" s="3" t="s">
        <v>27</v>
      </c>
      <c r="C15" s="3" t="s">
        <v>28</v>
      </c>
      <c r="D15" s="4">
        <v>206.56</v>
      </c>
      <c r="E15" s="4">
        <v>0</v>
      </c>
      <c r="F15" s="4">
        <f>ROUND(D15*E15,2)</f>
        <v>0</v>
      </c>
    </row>
    <row r="16" spans="1:6" ht="33" x14ac:dyDescent="0.25">
      <c r="A16" s="3" t="s">
        <v>29</v>
      </c>
      <c r="B16" s="3" t="s">
        <v>30</v>
      </c>
      <c r="C16" s="3" t="s">
        <v>28</v>
      </c>
      <c r="D16" s="4">
        <v>21.6</v>
      </c>
      <c r="E16" s="4">
        <v>0</v>
      </c>
      <c r="F16" s="4">
        <f>ROUND(D16*E16,2)</f>
        <v>0</v>
      </c>
    </row>
    <row r="17" spans="1:6" ht="16.5" x14ac:dyDescent="0.25">
      <c r="A17" s="3" t="s">
        <v>31</v>
      </c>
      <c r="B17" s="3" t="s">
        <v>32</v>
      </c>
      <c r="C17" s="3" t="s">
        <v>28</v>
      </c>
      <c r="D17" s="4">
        <v>30</v>
      </c>
      <c r="E17" s="4">
        <v>0</v>
      </c>
      <c r="F17" s="4">
        <f>ROUND(D17*E17,2)</f>
        <v>0</v>
      </c>
    </row>
    <row r="18" spans="1:6" ht="33" x14ac:dyDescent="0.25">
      <c r="A18" s="3" t="s">
        <v>33</v>
      </c>
      <c r="B18" s="3" t="s">
        <v>34</v>
      </c>
      <c r="C18" s="3" t="s">
        <v>28</v>
      </c>
      <c r="D18" s="4">
        <v>30</v>
      </c>
      <c r="E18" s="4">
        <v>0</v>
      </c>
      <c r="F18" s="4">
        <f>ROUND(D18*E18,2)</f>
        <v>0</v>
      </c>
    </row>
    <row r="19" spans="1:6" x14ac:dyDescent="0.25">
      <c r="A19" s="5"/>
      <c r="B19" s="5" t="s">
        <v>35</v>
      </c>
      <c r="C19" s="5"/>
      <c r="D19" s="5"/>
      <c r="E19" s="5"/>
      <c r="F19" s="5">
        <f>SUM(F15:F18)</f>
        <v>0</v>
      </c>
    </row>
    <row r="20" spans="1:6" x14ac:dyDescent="0.25">
      <c r="A20" s="2" t="s">
        <v>8</v>
      </c>
      <c r="B20" s="2" t="s">
        <v>36</v>
      </c>
      <c r="C20" s="2"/>
      <c r="D20" s="2"/>
      <c r="E20" s="2"/>
      <c r="F20" s="2"/>
    </row>
    <row r="21" spans="1:6" ht="16.5" x14ac:dyDescent="0.25">
      <c r="A21" s="3" t="s">
        <v>37</v>
      </c>
      <c r="B21" s="3" t="s">
        <v>38</v>
      </c>
      <c r="C21" s="3" t="s">
        <v>39</v>
      </c>
      <c r="D21" s="4">
        <v>2</v>
      </c>
      <c r="E21" s="4">
        <v>0</v>
      </c>
      <c r="F21" s="4">
        <f t="shared" ref="F21:F33" si="1">ROUND(D21*E21,2)</f>
        <v>0</v>
      </c>
    </row>
    <row r="22" spans="1:6" ht="16.5" x14ac:dyDescent="0.25">
      <c r="A22" s="3" t="s">
        <v>40</v>
      </c>
      <c r="B22" s="3" t="s">
        <v>41</v>
      </c>
      <c r="C22" s="3" t="s">
        <v>15</v>
      </c>
      <c r="D22" s="4">
        <v>79</v>
      </c>
      <c r="E22" s="4">
        <v>0</v>
      </c>
      <c r="F22" s="4">
        <f t="shared" si="1"/>
        <v>0</v>
      </c>
    </row>
    <row r="23" spans="1:6" ht="16.5" x14ac:dyDescent="0.25">
      <c r="A23" s="3" t="s">
        <v>42</v>
      </c>
      <c r="B23" s="3" t="s">
        <v>43</v>
      </c>
      <c r="C23" s="3" t="s">
        <v>15</v>
      </c>
      <c r="D23" s="4">
        <v>6</v>
      </c>
      <c r="E23" s="4">
        <v>0</v>
      </c>
      <c r="F23" s="4">
        <f t="shared" si="1"/>
        <v>0</v>
      </c>
    </row>
    <row r="24" spans="1:6" ht="16.5" x14ac:dyDescent="0.25">
      <c r="A24" s="3" t="s">
        <v>44</v>
      </c>
      <c r="B24" s="3" t="s">
        <v>45</v>
      </c>
      <c r="C24" s="3" t="s">
        <v>15</v>
      </c>
      <c r="D24" s="4">
        <v>4</v>
      </c>
      <c r="E24" s="4">
        <v>0</v>
      </c>
      <c r="F24" s="4">
        <f t="shared" si="1"/>
        <v>0</v>
      </c>
    </row>
    <row r="25" spans="1:6" ht="16.5" x14ac:dyDescent="0.25">
      <c r="A25" s="3" t="s">
        <v>46</v>
      </c>
      <c r="B25" s="3" t="s">
        <v>47</v>
      </c>
      <c r="C25" s="3" t="s">
        <v>15</v>
      </c>
      <c r="D25" s="4">
        <v>4</v>
      </c>
      <c r="E25" s="4">
        <v>0</v>
      </c>
      <c r="F25" s="4">
        <f t="shared" si="1"/>
        <v>0</v>
      </c>
    </row>
    <row r="26" spans="1:6" ht="16.5" x14ac:dyDescent="0.25">
      <c r="A26" s="3" t="s">
        <v>48</v>
      </c>
      <c r="B26" s="3" t="s">
        <v>49</v>
      </c>
      <c r="C26" s="3" t="s">
        <v>15</v>
      </c>
      <c r="D26" s="4">
        <v>2</v>
      </c>
      <c r="E26" s="4">
        <v>0</v>
      </c>
      <c r="F26" s="4">
        <f t="shared" si="1"/>
        <v>0</v>
      </c>
    </row>
    <row r="27" spans="1:6" ht="16.5" x14ac:dyDescent="0.25">
      <c r="A27" s="3" t="s">
        <v>50</v>
      </c>
      <c r="B27" s="3" t="s">
        <v>51</v>
      </c>
      <c r="C27" s="3" t="s">
        <v>15</v>
      </c>
      <c r="D27" s="4">
        <v>1</v>
      </c>
      <c r="E27" s="4">
        <v>0</v>
      </c>
      <c r="F27" s="4">
        <f t="shared" si="1"/>
        <v>0</v>
      </c>
    </row>
    <row r="28" spans="1:6" ht="16.5" x14ac:dyDescent="0.25">
      <c r="A28" s="3" t="s">
        <v>52</v>
      </c>
      <c r="B28" s="3" t="s">
        <v>53</v>
      </c>
      <c r="C28" s="3" t="s">
        <v>15</v>
      </c>
      <c r="D28" s="4">
        <v>1</v>
      </c>
      <c r="E28" s="4">
        <v>0</v>
      </c>
      <c r="F28" s="4">
        <f t="shared" si="1"/>
        <v>0</v>
      </c>
    </row>
    <row r="29" spans="1:6" ht="16.5" x14ac:dyDescent="0.25">
      <c r="A29" s="3" t="s">
        <v>54</v>
      </c>
      <c r="B29" s="3" t="s">
        <v>55</v>
      </c>
      <c r="C29" s="3" t="s">
        <v>15</v>
      </c>
      <c r="D29" s="4">
        <v>98</v>
      </c>
      <c r="E29" s="4">
        <v>0</v>
      </c>
      <c r="F29" s="4">
        <f t="shared" si="1"/>
        <v>0</v>
      </c>
    </row>
    <row r="30" spans="1:6" ht="16.5" x14ac:dyDescent="0.25">
      <c r="A30" s="3" t="s">
        <v>56</v>
      </c>
      <c r="B30" s="3" t="s">
        <v>57</v>
      </c>
      <c r="C30" s="3" t="s">
        <v>39</v>
      </c>
      <c r="D30" s="4">
        <v>4</v>
      </c>
      <c r="E30" s="4">
        <v>0</v>
      </c>
      <c r="F30" s="4">
        <f t="shared" si="1"/>
        <v>0</v>
      </c>
    </row>
    <row r="31" spans="1:6" ht="33" x14ac:dyDescent="0.25">
      <c r="A31" s="3" t="s">
        <v>58</v>
      </c>
      <c r="B31" s="3" t="s">
        <v>59</v>
      </c>
      <c r="C31" s="3" t="s">
        <v>39</v>
      </c>
      <c r="D31" s="4">
        <v>6</v>
      </c>
      <c r="E31" s="4">
        <v>0</v>
      </c>
      <c r="F31" s="4">
        <f t="shared" si="1"/>
        <v>0</v>
      </c>
    </row>
    <row r="32" spans="1:6" ht="33" x14ac:dyDescent="0.25">
      <c r="A32" s="3" t="s">
        <v>60</v>
      </c>
      <c r="B32" s="3" t="s">
        <v>61</v>
      </c>
      <c r="C32" s="3" t="s">
        <v>39</v>
      </c>
      <c r="D32" s="4">
        <v>1</v>
      </c>
      <c r="E32" s="4">
        <v>0</v>
      </c>
      <c r="F32" s="4">
        <f t="shared" si="1"/>
        <v>0</v>
      </c>
    </row>
    <row r="33" spans="1:6" ht="16.5" x14ac:dyDescent="0.25">
      <c r="A33" s="3" t="s">
        <v>62</v>
      </c>
      <c r="B33" s="3" t="s">
        <v>63</v>
      </c>
      <c r="C33" s="3" t="s">
        <v>15</v>
      </c>
      <c r="D33" s="4">
        <v>1</v>
      </c>
      <c r="E33" s="4">
        <v>0</v>
      </c>
      <c r="F33" s="4">
        <f t="shared" si="1"/>
        <v>0</v>
      </c>
    </row>
    <row r="34" spans="1:6" x14ac:dyDescent="0.25">
      <c r="A34" s="5"/>
      <c r="B34" s="5" t="s">
        <v>64</v>
      </c>
      <c r="C34" s="5"/>
      <c r="D34" s="5"/>
      <c r="E34" s="5"/>
      <c r="F34" s="5">
        <f>SUM(F21:F33)</f>
        <v>0</v>
      </c>
    </row>
    <row r="35" spans="1:6" x14ac:dyDescent="0.25">
      <c r="A35" s="7" t="s">
        <v>65</v>
      </c>
      <c r="B35" s="8"/>
      <c r="C35" s="8"/>
      <c r="D35" s="8"/>
      <c r="E35" s="9"/>
      <c r="F35" s="5">
        <f>F13+F19+F34</f>
        <v>0</v>
      </c>
    </row>
    <row r="36" spans="1:6" x14ac:dyDescent="0.25">
      <c r="A36" s="7" t="s">
        <v>66</v>
      </c>
      <c r="B36" s="8"/>
      <c r="C36" s="8"/>
      <c r="D36" s="8"/>
      <c r="E36" s="9"/>
      <c r="F36" s="5">
        <f>F35*23%</f>
        <v>0</v>
      </c>
    </row>
    <row r="37" spans="1:6" x14ac:dyDescent="0.25">
      <c r="A37" s="7" t="s">
        <v>67</v>
      </c>
      <c r="B37" s="8"/>
      <c r="C37" s="8"/>
      <c r="D37" s="8"/>
      <c r="E37" s="9"/>
      <c r="F37" s="5">
        <f>F35+F36</f>
        <v>0</v>
      </c>
    </row>
  </sheetData>
  <mergeCells count="4">
    <mergeCell ref="A1:F1"/>
    <mergeCell ref="A35:E35"/>
    <mergeCell ref="A36:E36"/>
    <mergeCell ref="A37:E37"/>
  </mergeCells>
  <pageMargins left="0.7" right="0.7" top="0.75" bottom="0.75" header="0.3" footer="0.3"/>
  <ignoredErrors>
    <ignoredError sqref="A2:A34 B1:F34 F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Joanna Adamska</cp:lastModifiedBy>
  <dcterms:created xsi:type="dcterms:W3CDTF">2025-05-28T11:18:37Z</dcterms:created>
  <dcterms:modified xsi:type="dcterms:W3CDTF">2025-06-18T09:00:03Z</dcterms:modified>
</cp:coreProperties>
</file>