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ja.miksiewicz\Desktop\Procedury\2025\61_2025 budowa chodnika Bielany DW345\2025-05-23 OGŁOSZENIE\"/>
    </mc:Choice>
  </mc:AlternateContent>
  <xr:revisionPtr revIDLastSave="0" documentId="13_ncr:1_{FFDE0EDE-07F6-4EC0-84C7-644503711AE1}" xr6:coauthVersionLast="47" xr6:coauthVersionMax="47" xr10:uidLastSave="{00000000-0000-0000-0000-000000000000}"/>
  <bookViews>
    <workbookView xWindow="-120" yWindow="-120" windowWidth="38640" windowHeight="21120" xr2:uid="{EC6FDD3C-0D9D-4923-950B-A6035C457FC1}"/>
  </bookViews>
  <sheets>
    <sheet name="Wilczków" sheetId="6" r:id="rId1"/>
  </sheets>
  <definedNames>
    <definedName name="_xlnm.Print_Titles" localSheetId="0">Wilczków!$2:$5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6" l="1"/>
  <c r="H74" i="6" l="1"/>
  <c r="H75" i="6" s="1"/>
</calcChain>
</file>

<file path=xl/sharedStrings.xml><?xml version="1.0" encoding="utf-8"?>
<sst xmlns="http://schemas.openxmlformats.org/spreadsheetml/2006/main" count="267" uniqueCount="207">
  <si>
    <t>Lp.</t>
  </si>
  <si>
    <t>Podstawa</t>
  </si>
  <si>
    <t>m</t>
  </si>
  <si>
    <t>m2</t>
  </si>
  <si>
    <t>m3</t>
  </si>
  <si>
    <t>Wartość robót netto:</t>
  </si>
  <si>
    <t>Podatek VAT:</t>
  </si>
  <si>
    <t>Wartość robót brutto:</t>
  </si>
  <si>
    <t>KNR 2-31 0402-04</t>
  </si>
  <si>
    <t>km</t>
  </si>
  <si>
    <t>2</t>
  </si>
  <si>
    <t>Opis</t>
  </si>
  <si>
    <t>1</t>
  </si>
  <si>
    <t>1 d.1</t>
  </si>
  <si>
    <t>3</t>
  </si>
  <si>
    <t>4</t>
  </si>
  <si>
    <t>5</t>
  </si>
  <si>
    <t>6</t>
  </si>
  <si>
    <t>KNR 2-31 0403-05</t>
  </si>
  <si>
    <t>szt.</t>
  </si>
  <si>
    <t>2 d.1</t>
  </si>
  <si>
    <t>Roboty pomiarowe przy liniowych robotach ziemnych - trasa dróg w terenie równinnym</t>
  </si>
  <si>
    <t>KNR 2-31 0114-05</t>
  </si>
  <si>
    <t>15 d.4</t>
  </si>
  <si>
    <t>16 d.4</t>
  </si>
  <si>
    <t>17 d.4</t>
  </si>
  <si>
    <t>18 d.4</t>
  </si>
  <si>
    <t>3 d.1</t>
  </si>
  <si>
    <t>4 d.1</t>
  </si>
  <si>
    <t>5 d.1</t>
  </si>
  <si>
    <t>6 d.1</t>
  </si>
  <si>
    <t>7 d.1</t>
  </si>
  <si>
    <t>Ilość</t>
  </si>
  <si>
    <t>45112000-5</t>
  </si>
  <si>
    <t>kpl.</t>
  </si>
  <si>
    <t>KNNR 1 0111-01 analiza indywidualna Uproszczona</t>
  </si>
  <si>
    <t>45111200-0</t>
  </si>
  <si>
    <t>8 d.2</t>
  </si>
  <si>
    <t>KNR 2-01 0206-02</t>
  </si>
  <si>
    <t>9 d.2</t>
  </si>
  <si>
    <t>45233121-3</t>
  </si>
  <si>
    <t>10 d.3</t>
  </si>
  <si>
    <t>KNR 2-31 0114-05 0114-06</t>
  </si>
  <si>
    <t>11 d.3</t>
  </si>
  <si>
    <t>12 d.3</t>
  </si>
  <si>
    <t>Krawężniki betonowe wystające o wymiarach 15x30 cm na podsypce cementowo-piaskowej</t>
  </si>
  <si>
    <t>Obrzeża betonowe o wymiarach 30x8 cm na podsypce cementowo-piaskowej z wypełnieniem spoin zaprawą cementową</t>
  </si>
  <si>
    <t>7</t>
  </si>
  <si>
    <t>45450000-6</t>
  </si>
  <si>
    <t xml:space="preserve">KNR 2-01 0510-01 0510-02 </t>
  </si>
  <si>
    <t xml:space="preserve"> wycena indywidualna Uproszczona</t>
  </si>
  <si>
    <t>Porządkowanie i profilowanie terenu przyległego do jezdni: koszenie trawy, chwastów, wycinka krzewów, cięcia pielęgnacyjne gałęzi oraz usuwanie karpin i korzenie znajdujących się w skrajni pasa drogowego. zebranie zalegającego gruzu i śmieci oraz z wyrównaniem terenu na szerokości pasa drogowego wraz z wywozem w/w odpadów na wysypisko uwzględniając koszt utylizacji</t>
  </si>
  <si>
    <t>KNR 2-31 0818-06</t>
  </si>
  <si>
    <t>ROBOTY PRZYGOTOWAWCZE I ROZBIÓRKOWE</t>
  </si>
  <si>
    <t>KNR 2-31 0805-06</t>
  </si>
  <si>
    <t>Mechaniczne rozebranie nawierzchni z kostki kamiennej 9/11 na podsypce cementowo-piaskowej</t>
  </si>
  <si>
    <t>KNR 2-31 0816-03 analogia</t>
  </si>
  <si>
    <t>Rozebranie przepustów rurowych - elementy kamienne, śr. 80 cm</t>
  </si>
  <si>
    <t>KNR 2-31 0816-05 analogia</t>
  </si>
  <si>
    <t>Rozebranie przepustów rurowych - ścianki czołowe i ławy z kamienia</t>
  </si>
  <si>
    <t>KNR AT-03 0102-02/03</t>
  </si>
  <si>
    <t>Roboty remontowe - frezowanie nawierzchni bitumicznej o gr. 5 cm z wywozem materiału z rozbiórki na odl. do 1 km - interpolacja</t>
  </si>
  <si>
    <t>Rozebranie barier stalowych pojedynczych</t>
  </si>
  <si>
    <t>KNR 4-01 0108-11 0108-12  analogia</t>
  </si>
  <si>
    <t>Wywiezienie gruzu spryzmowanego samochodami samowyładowczymi wraz z kosztami utylizacji</t>
  </si>
  <si>
    <t>ROBOTY ZIEMNE</t>
  </si>
  <si>
    <t>Roboty ziemne wykonywane koparkami podsiębiernymi o poj. łyżki 0.40 m3 w gruncie kat. III z transportem urobku samochodami samowyładowczymi wraz z kosztami utylizacji. Wykopy pod parking, chodnik, krawężniki i obrzeża</t>
  </si>
  <si>
    <t>KNR 2-31 0103-04</t>
  </si>
  <si>
    <t>Mechaniczne profilowanie i zagęszczenie podłoża pod warstwy konstrukcyjne nawierzchni w gruncie kat. I-IV</t>
  </si>
  <si>
    <t>PRZEPUST DROGOWY</t>
  </si>
  <si>
    <t>KNR 2-02 0202-01</t>
  </si>
  <si>
    <t>Ławy fundamentowe prostokątne żelbetowe, szerokości do 0,6 m - ręczne układanie betonu</t>
  </si>
  <si>
    <t>KNR 2-31 0605-01</t>
  </si>
  <si>
    <t>Przepusty rurowe pod zjazdami - ława fundamentowa z kruszywa 0/63</t>
  </si>
  <si>
    <t>KNR 2-31 0605-05 analogia</t>
  </si>
  <si>
    <t>Przepusty rurowe pod zjazdami - ścianki czołowe prefabrykowane 800</t>
  </si>
  <si>
    <t>ściank.</t>
  </si>
  <si>
    <t>13 d.3</t>
  </si>
  <si>
    <t>KNR 2-31 0605-08 analogia</t>
  </si>
  <si>
    <t>Przepusty rurowe pod zjazdami - rury PEHD SN8 800</t>
  </si>
  <si>
    <t>14 d.3</t>
  </si>
  <si>
    <t>KNR 2-28 0501-09 analogia</t>
  </si>
  <si>
    <t>Zasypka przepustu piaskiem</t>
  </si>
  <si>
    <t>PODBUDOWY</t>
  </si>
  <si>
    <t>KNR 2-31 0109-03 0109-04</t>
  </si>
  <si>
    <t>Podbudowa stabilizacji cementowo-piaskowej C1,5/2 - grubość warstwy po zagęszczeniu 15 cm</t>
  </si>
  <si>
    <t>Podbudowa stabilizacji cementowo-piaskowej C1,5/2 - grubość warstwy po zagęszczeniu 22 cm</t>
  </si>
  <si>
    <t>Podbudowa stabilizacji cementowo-piaskowej C1,5/2 - grubość warstwy po zagęszczeniu 45 cm</t>
  </si>
  <si>
    <t>Podbudowa betonowa pod płyty ażurowe gr. 15cm, beton C12/15</t>
  </si>
  <si>
    <t>19 d.4</t>
  </si>
  <si>
    <t>Podbudowa z kruszywa łamanego - warstwa dolna o grubości po zagęszczeniu 15 cm</t>
  </si>
  <si>
    <t>20 d.4</t>
  </si>
  <si>
    <t>Podbudowa z kruszywa łamanego - warstwa dolna o grubości po zagęszczeniu 20 cm</t>
  </si>
  <si>
    <t>21 d.4</t>
  </si>
  <si>
    <t>KNR 2-31 0110-01 0110-02</t>
  </si>
  <si>
    <t>Podbudowa z mieszanki mineralno-bitumicznej AC22P - grubość warstwy po zagęszczeniu 10 cm</t>
  </si>
  <si>
    <t>ELEMENTY LINIOWE</t>
  </si>
  <si>
    <t>22 d.5</t>
  </si>
  <si>
    <t>KNR 2-31 0608-07</t>
  </si>
  <si>
    <t>Ścieki uliczne z kostki kamiennej rzędowej o wysokości 18/20 cm na podsypce cementowo-piaskowej - 2 rzędy</t>
  </si>
  <si>
    <t>23 d.5</t>
  </si>
  <si>
    <t>Krawężniki betonowe wtopione 15x22 na podsypce cementowo-piaskowej</t>
  </si>
  <si>
    <t>24 d.5</t>
  </si>
  <si>
    <t>KNR 2-31 0403-03</t>
  </si>
  <si>
    <t>25 d.5</t>
  </si>
  <si>
    <t>KNR 2-31 0407-05</t>
  </si>
  <si>
    <t>26 d.5</t>
  </si>
  <si>
    <t>Ława betonowa pod krawężniki, obrzeża, ściek</t>
  </si>
  <si>
    <t>27 d.5</t>
  </si>
  <si>
    <t>KNR 2-02 2204-03 analogia</t>
  </si>
  <si>
    <t>Ściany oporowe żelbetowe z prefabrykowanych elementów kątowych - wysokość 180cm</t>
  </si>
  <si>
    <t>28 d.5</t>
  </si>
  <si>
    <t>Ściany oporowe żelbetowe z prefabrykowanych elementów kątowych - wysokość 150cm</t>
  </si>
  <si>
    <t>29 d.5</t>
  </si>
  <si>
    <t>Ściany oporowe żelbetowe z prefabrykowanych elementów kątowych - wysokość 100cm</t>
  </si>
  <si>
    <t>30 d.5</t>
  </si>
  <si>
    <t>KNR 2-02 0603-01</t>
  </si>
  <si>
    <t>Izolacje przeciwwilgociowe powłokowe bitumiczne poziome i pionowe - wykonywane na zimno z emulsji asfaltowej</t>
  </si>
  <si>
    <t>31 d.5</t>
  </si>
  <si>
    <t>KNR 2-02 0617-02</t>
  </si>
  <si>
    <t>Izolacje szczelin dylatacyjnych konstrukcyjnych poziomych taśmą dylatacyjną PCW szerokości 200 mm '3'</t>
  </si>
  <si>
    <t>32 d.5</t>
  </si>
  <si>
    <t>KNR AT-17 0104-02</t>
  </si>
  <si>
    <t>Cięcie piłą diamentową betonu zbrojonego o grubości do 15 cm; miejsce cięcia - ściana</t>
  </si>
  <si>
    <t>33 d.5</t>
  </si>
  <si>
    <t>KNR 2-31 0402-03</t>
  </si>
  <si>
    <t>Ława betonowa C16/20 po ścianki oporowe gr. 10cm</t>
  </si>
  <si>
    <t>34 d.5</t>
  </si>
  <si>
    <t>KNR 2-31 0402-01</t>
  </si>
  <si>
    <t>Ława żwirowa pod ścianki oporowe gr. 20cm</t>
  </si>
  <si>
    <t>35 d.5</t>
  </si>
  <si>
    <t>KNR 2-31 0105-07</t>
  </si>
  <si>
    <t>Podsypka cementowo-piaskowa 1:4 z zagęszczeniem mechanicznym - 3 cm grubości warstwy po zagęszczeniu</t>
  </si>
  <si>
    <t>36 d.5</t>
  </si>
  <si>
    <t>Zasypka ścianek oporowych piaskiem</t>
  </si>
  <si>
    <t>NAWIERZCHNIE</t>
  </si>
  <si>
    <t>37 d.6</t>
  </si>
  <si>
    <t>KNR AT-03 0202-02</t>
  </si>
  <si>
    <t>Mechaniczne oczyszczenie i skropienie emulsją asfaltową podbudowy bitumicznej</t>
  </si>
  <si>
    <t>38 d.6</t>
  </si>
  <si>
    <t>KNR 2-31 0310-01 0310-02</t>
  </si>
  <si>
    <t>Nawierzchnia z mieszanek mineralno-bitumicznych grysowych - warstwa wiążąca AC16W - grubość po zagęszczeniu 6 cm</t>
  </si>
  <si>
    <t>39 d.6</t>
  </si>
  <si>
    <t>KNR 2-31 0310-01</t>
  </si>
  <si>
    <t>Nawierzchnia z mieszanek mineralno-bitumicznych grysowych - warstwa wiążąca AC16W - grubość po zagęszczeniu 3 cm</t>
  </si>
  <si>
    <t>40 d.6</t>
  </si>
  <si>
    <t>Mechaniczne oczyszczenie i skropienie emulsją asfaltową warstwy wyrównawczej i wiążącej</t>
  </si>
  <si>
    <t>41 d.6</t>
  </si>
  <si>
    <t>KNR 2-31 0310-05 0310-06</t>
  </si>
  <si>
    <t>Nawierzchnia z mieszanek mineralno-bitumicznych grysowych - warstwa ścieralna AC11S - grubość po zagęszcz. 4 cm</t>
  </si>
  <si>
    <t>42 d.6</t>
  </si>
  <si>
    <t>KNR 2-31 0511-03</t>
  </si>
  <si>
    <t>Nawierzchnie z kostki brukowej betonowej o grubości 8 cm na podsypce cementowo-piaskowej - chodnik i zjazdy</t>
  </si>
  <si>
    <t>43 d.6</t>
  </si>
  <si>
    <t>KNR 2-31 0302-05</t>
  </si>
  <si>
    <t>Nawierzchnia z kostki kamiennej 9/11 z rozbiórki na podsypce cementowo-piaskowej</t>
  </si>
  <si>
    <t>44 d.6</t>
  </si>
  <si>
    <t>Ława pod płyty ażurowe gr. 15cm</t>
  </si>
  <si>
    <t>45 d.6</t>
  </si>
  <si>
    <t>KNR 2-01 0516-04</t>
  </si>
  <si>
    <t>Umocnienie skarp i dna rowów płytami betonowymi ażurowymi  z wypełnieniem podsypką cementowo-piaskową</t>
  </si>
  <si>
    <t>45232451-8</t>
  </si>
  <si>
    <t>ELEMENTY ODWODNIENIA</t>
  </si>
  <si>
    <t>46 d.7</t>
  </si>
  <si>
    <t>KNR 2-01 0515-01</t>
  </si>
  <si>
    <t>Ułożenie ścieków podchodnikowych z korytek 50*50*15 - odwróconych</t>
  </si>
  <si>
    <t>47 d.7</t>
  </si>
  <si>
    <t>KNNR 4 1424-02</t>
  </si>
  <si>
    <t>Studzienki ściekowe uliczne betonowe o śr.500 mm z osadnikiem bez syfonu</t>
  </si>
  <si>
    <t>48 d.7</t>
  </si>
  <si>
    <t>KNR 4-05I 0411-02</t>
  </si>
  <si>
    <t>Demontaż studzienek ściekowych ulicznych betonowych o śr. 500 mm z osadnikiem bez syfonu</t>
  </si>
  <si>
    <t>49 d.7</t>
  </si>
  <si>
    <t>KNR 4-05II 0102-01/02 analogia</t>
  </si>
  <si>
    <t>Czyszczenie i udrożenie przykanalików i kanału deszczowego</t>
  </si>
  <si>
    <t>8</t>
  </si>
  <si>
    <t>45231600-1</t>
  </si>
  <si>
    <t>ZABEZPIECZENIE URZĄDZEŃ OBCYCH</t>
  </si>
  <si>
    <t>50 d.8</t>
  </si>
  <si>
    <t>KNR 2-01 0206-02 analogia</t>
  </si>
  <si>
    <t>Wykop pod kabel teletechniczny wraz z wywozem urobku</t>
  </si>
  <si>
    <t>51 d.8</t>
  </si>
  <si>
    <t>KNR 5-10 0303-03 analogia</t>
  </si>
  <si>
    <t xml:space="preserve">Zabezpieczenie kabla teletechnicznego rurą dwudzielną typu A160PS </t>
  </si>
  <si>
    <t>52 d.8</t>
  </si>
  <si>
    <t>Zasypka kabla piaskiem</t>
  </si>
  <si>
    <t>9</t>
  </si>
  <si>
    <t>45233150-5</t>
  </si>
  <si>
    <t>ELEMENTY BRD I ORGANIZACJI RUCHU</t>
  </si>
  <si>
    <t>53 d.9</t>
  </si>
  <si>
    <t>KNR 2-31 0701-03 analogia</t>
  </si>
  <si>
    <t>Poręcze ochronne U-11a</t>
  </si>
  <si>
    <t>54 d.9</t>
  </si>
  <si>
    <t xml:space="preserve"> analiza indywidualna Uproszczona</t>
  </si>
  <si>
    <t>Projekt, wdrożenie i utrzymanie TOR</t>
  </si>
  <si>
    <t>10</t>
  </si>
  <si>
    <t>ROBOTY WYKOŃCZENIOWE</t>
  </si>
  <si>
    <t>55 d.10</t>
  </si>
  <si>
    <t>KNNR 6 1302-02</t>
  </si>
  <si>
    <t>Oczyszczenie rowów z wyprofilowaniem dna i skarp z namułu gr. 20 cm</t>
  </si>
  <si>
    <t>56 d.10</t>
  </si>
  <si>
    <t>Humusowanie na gr. 10 wraz z obsiewem mieszanką traw (teren płaski 150m2, skrapy 400m2)</t>
  </si>
  <si>
    <t>57 d.10</t>
  </si>
  <si>
    <t>Jedn. przedm.</t>
  </si>
  <si>
    <t>Budowa chodnika w miejscowości Bielany w ciągu drogi wojewódzkiej nr 345</t>
  </si>
  <si>
    <t>Cena jedn. zł netto</t>
  </si>
  <si>
    <t>Wartość 
zł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</si>
</sst>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4" fontId="1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wrapText="1"/>
    </xf>
    <xf numFmtId="164" fontId="0" fillId="0" borderId="0" xfId="0" applyNumberFormat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wrapText="1"/>
    </xf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</cellXfs>
  <cellStyles count="2">
    <cellStyle name="Normalny" xfId="0" builtinId="0"/>
    <cellStyle name="Normalny 2" xfId="1" xr:uid="{4B5EB162-5BC9-438C-A3F0-AB98C98947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3E51D-1106-446F-BE76-0980B87C6FA7}">
  <sheetPr>
    <pageSetUpPr fitToPage="1"/>
  </sheetPr>
  <dimension ref="B2:H75"/>
  <sheetViews>
    <sheetView tabSelected="1" topLeftCell="B1" zoomScale="120" zoomScaleNormal="120" workbookViewId="0">
      <pane xSplit="7" ySplit="6" topLeftCell="I67" activePane="bottomRight" state="frozen"/>
      <selection activeCell="B1" sqref="B1"/>
      <selection pane="topRight" activeCell="I1" sqref="I1"/>
      <selection pane="bottomLeft" activeCell="B4" sqref="B4"/>
      <selection pane="bottomRight" activeCell="M71" sqref="M71"/>
    </sheetView>
  </sheetViews>
  <sheetFormatPr defaultColWidth="8.7109375" defaultRowHeight="15" x14ac:dyDescent="0.25"/>
  <cols>
    <col min="1" max="1" width="1.28515625" style="3" customWidth="1"/>
    <col min="2" max="2" width="8.42578125" style="15" customWidth="1"/>
    <col min="3" max="3" width="12" style="3" customWidth="1"/>
    <col min="4" max="4" width="52" style="3" customWidth="1"/>
    <col min="5" max="5" width="9.28515625" style="3" customWidth="1"/>
    <col min="6" max="6" width="11.5703125" style="12" customWidth="1"/>
    <col min="7" max="7" width="11.140625" style="4" customWidth="1"/>
    <col min="8" max="8" width="11.85546875" style="4" customWidth="1"/>
    <col min="9" max="10" width="8.7109375" style="3"/>
    <col min="11" max="11" width="11.5703125" style="3" bestFit="1" customWidth="1"/>
    <col min="12" max="16384" width="8.7109375" style="3"/>
  </cols>
  <sheetData>
    <row r="2" spans="2:8" ht="34.5" customHeight="1" x14ac:dyDescent="0.25">
      <c r="B2" s="19" t="s">
        <v>204</v>
      </c>
      <c r="C2" s="19"/>
      <c r="D2" s="19"/>
      <c r="E2" s="19"/>
      <c r="F2" s="19"/>
      <c r="G2" s="19"/>
      <c r="H2" s="19"/>
    </row>
    <row r="3" spans="2:8" ht="15.75" x14ac:dyDescent="0.25">
      <c r="B3" s="20"/>
      <c r="C3" s="20"/>
      <c r="D3" s="20"/>
      <c r="E3" s="20"/>
      <c r="F3" s="20"/>
      <c r="G3" s="20"/>
      <c r="H3" s="20"/>
    </row>
    <row r="5" spans="2:8" ht="30" x14ac:dyDescent="0.25">
      <c r="B5" s="16" t="s">
        <v>0</v>
      </c>
      <c r="C5" s="1" t="s">
        <v>1</v>
      </c>
      <c r="D5" s="1" t="s">
        <v>11</v>
      </c>
      <c r="E5" s="1" t="s">
        <v>203</v>
      </c>
      <c r="F5" s="13" t="s">
        <v>32</v>
      </c>
      <c r="G5" s="2" t="s">
        <v>205</v>
      </c>
      <c r="H5" s="2" t="s">
        <v>206</v>
      </c>
    </row>
    <row r="6" spans="2:8" x14ac:dyDescent="0.25">
      <c r="B6" s="17" t="s">
        <v>12</v>
      </c>
      <c r="C6" s="7" t="s">
        <v>33</v>
      </c>
      <c r="D6" s="8" t="s">
        <v>53</v>
      </c>
      <c r="E6" s="9"/>
      <c r="F6" s="9"/>
      <c r="G6" s="9"/>
      <c r="H6" s="10"/>
    </row>
    <row r="7" spans="2:8" ht="75" x14ac:dyDescent="0.25">
      <c r="B7" s="18" t="s">
        <v>13</v>
      </c>
      <c r="C7" s="6" t="s">
        <v>35</v>
      </c>
      <c r="D7" s="6" t="s">
        <v>21</v>
      </c>
      <c r="E7" s="6" t="s">
        <v>9</v>
      </c>
      <c r="F7" s="14">
        <v>0.33</v>
      </c>
      <c r="G7" s="11"/>
      <c r="H7" s="11"/>
    </row>
    <row r="8" spans="2:8" ht="30" x14ac:dyDescent="0.25">
      <c r="B8" s="18" t="s">
        <v>20</v>
      </c>
      <c r="C8" s="6" t="s">
        <v>54</v>
      </c>
      <c r="D8" s="6" t="s">
        <v>55</v>
      </c>
      <c r="E8" s="6" t="s">
        <v>3</v>
      </c>
      <c r="F8" s="14">
        <v>174</v>
      </c>
      <c r="G8" s="11"/>
      <c r="H8" s="11"/>
    </row>
    <row r="9" spans="2:8" ht="45" x14ac:dyDescent="0.25">
      <c r="B9" s="18" t="s">
        <v>27</v>
      </c>
      <c r="C9" s="6" t="s">
        <v>56</v>
      </c>
      <c r="D9" s="6" t="s">
        <v>57</v>
      </c>
      <c r="E9" s="6" t="s">
        <v>2</v>
      </c>
      <c r="F9" s="14">
        <v>18</v>
      </c>
      <c r="G9" s="11"/>
      <c r="H9" s="11"/>
    </row>
    <row r="10" spans="2:8" ht="45" x14ac:dyDescent="0.25">
      <c r="B10" s="18" t="s">
        <v>28</v>
      </c>
      <c r="C10" s="6" t="s">
        <v>58</v>
      </c>
      <c r="D10" s="6" t="s">
        <v>59</v>
      </c>
      <c r="E10" s="6" t="s">
        <v>4</v>
      </c>
      <c r="F10" s="14">
        <v>5</v>
      </c>
      <c r="G10" s="11"/>
      <c r="H10" s="11"/>
    </row>
    <row r="11" spans="2:8" ht="45" x14ac:dyDescent="0.25">
      <c r="B11" s="18" t="s">
        <v>29</v>
      </c>
      <c r="C11" s="6" t="s">
        <v>60</v>
      </c>
      <c r="D11" s="6" t="s">
        <v>61</v>
      </c>
      <c r="E11" s="6" t="s">
        <v>3</v>
      </c>
      <c r="F11" s="14">
        <v>396</v>
      </c>
      <c r="G11" s="11"/>
      <c r="H11" s="11"/>
    </row>
    <row r="12" spans="2:8" ht="30" x14ac:dyDescent="0.25">
      <c r="B12" s="18" t="s">
        <v>30</v>
      </c>
      <c r="C12" s="6" t="s">
        <v>52</v>
      </c>
      <c r="D12" s="6" t="s">
        <v>62</v>
      </c>
      <c r="E12" s="6" t="s">
        <v>2</v>
      </c>
      <c r="F12" s="14">
        <v>125</v>
      </c>
      <c r="G12" s="11"/>
      <c r="H12" s="11"/>
    </row>
    <row r="13" spans="2:8" ht="60" x14ac:dyDescent="0.25">
      <c r="B13" s="18" t="s">
        <v>31</v>
      </c>
      <c r="C13" s="6" t="s">
        <v>63</v>
      </c>
      <c r="D13" s="6" t="s">
        <v>64</v>
      </c>
      <c r="E13" s="6" t="s">
        <v>4</v>
      </c>
      <c r="F13" s="14">
        <v>31.1</v>
      </c>
      <c r="G13" s="11"/>
      <c r="H13" s="11"/>
    </row>
    <row r="14" spans="2:8" x14ac:dyDescent="0.25">
      <c r="B14" s="17" t="s">
        <v>10</v>
      </c>
      <c r="C14" s="7" t="s">
        <v>36</v>
      </c>
      <c r="D14" s="8" t="s">
        <v>65</v>
      </c>
      <c r="E14" s="9"/>
      <c r="F14" s="9"/>
      <c r="G14" s="9"/>
      <c r="H14" s="10"/>
    </row>
    <row r="15" spans="2:8" ht="75" x14ac:dyDescent="0.25">
      <c r="B15" s="18" t="s">
        <v>37</v>
      </c>
      <c r="C15" s="6" t="s">
        <v>38</v>
      </c>
      <c r="D15" s="6" t="s">
        <v>66</v>
      </c>
      <c r="E15" s="6" t="s">
        <v>4</v>
      </c>
      <c r="F15" s="14">
        <v>470</v>
      </c>
      <c r="G15" s="11"/>
      <c r="H15" s="11"/>
    </row>
    <row r="16" spans="2:8" ht="30" x14ac:dyDescent="0.25">
      <c r="B16" s="18" t="s">
        <v>39</v>
      </c>
      <c r="C16" s="6" t="s">
        <v>67</v>
      </c>
      <c r="D16" s="6" t="s">
        <v>68</v>
      </c>
      <c r="E16" s="6" t="s">
        <v>3</v>
      </c>
      <c r="F16" s="14">
        <v>734</v>
      </c>
      <c r="G16" s="11"/>
      <c r="H16" s="11"/>
    </row>
    <row r="17" spans="2:8" x14ac:dyDescent="0.25">
      <c r="B17" s="17" t="s">
        <v>14</v>
      </c>
      <c r="C17" s="7"/>
      <c r="D17" s="8" t="s">
        <v>69</v>
      </c>
      <c r="E17" s="9"/>
      <c r="F17" s="9"/>
      <c r="G17" s="9"/>
      <c r="H17" s="10"/>
    </row>
    <row r="18" spans="2:8" ht="30" x14ac:dyDescent="0.25">
      <c r="B18" s="18" t="s">
        <v>41</v>
      </c>
      <c r="C18" s="6" t="s">
        <v>70</v>
      </c>
      <c r="D18" s="6" t="s">
        <v>71</v>
      </c>
      <c r="E18" s="6" t="s">
        <v>4</v>
      </c>
      <c r="F18" s="14">
        <v>1.05</v>
      </c>
      <c r="G18" s="11"/>
      <c r="H18" s="11"/>
    </row>
    <row r="19" spans="2:8" ht="30" x14ac:dyDescent="0.25">
      <c r="B19" s="18" t="s">
        <v>43</v>
      </c>
      <c r="C19" s="6" t="s">
        <v>72</v>
      </c>
      <c r="D19" s="6" t="s">
        <v>73</v>
      </c>
      <c r="E19" s="6" t="s">
        <v>4</v>
      </c>
      <c r="F19" s="14">
        <v>5.4</v>
      </c>
      <c r="G19" s="11"/>
      <c r="H19" s="11"/>
    </row>
    <row r="20" spans="2:8" ht="45" x14ac:dyDescent="0.25">
      <c r="B20" s="18" t="s">
        <v>44</v>
      </c>
      <c r="C20" s="6" t="s">
        <v>74</v>
      </c>
      <c r="D20" s="6" t="s">
        <v>75</v>
      </c>
      <c r="E20" s="6" t="s">
        <v>76</v>
      </c>
      <c r="F20" s="14">
        <v>2</v>
      </c>
      <c r="G20" s="11"/>
      <c r="H20" s="11"/>
    </row>
    <row r="21" spans="2:8" ht="45" x14ac:dyDescent="0.25">
      <c r="B21" s="18" t="s">
        <v>77</v>
      </c>
      <c r="C21" s="6" t="s">
        <v>78</v>
      </c>
      <c r="D21" s="6" t="s">
        <v>79</v>
      </c>
      <c r="E21" s="6" t="s">
        <v>2</v>
      </c>
      <c r="F21" s="14">
        <v>10</v>
      </c>
      <c r="G21" s="11"/>
      <c r="H21" s="11"/>
    </row>
    <row r="22" spans="2:8" ht="45" x14ac:dyDescent="0.25">
      <c r="B22" s="18" t="s">
        <v>80</v>
      </c>
      <c r="C22" s="6" t="s">
        <v>81</v>
      </c>
      <c r="D22" s="6" t="s">
        <v>82</v>
      </c>
      <c r="E22" s="6" t="s">
        <v>4</v>
      </c>
      <c r="F22" s="14">
        <v>48</v>
      </c>
      <c r="G22" s="11"/>
      <c r="H22" s="11"/>
    </row>
    <row r="23" spans="2:8" x14ac:dyDescent="0.25">
      <c r="B23" s="17" t="s">
        <v>15</v>
      </c>
      <c r="C23" s="7" t="s">
        <v>40</v>
      </c>
      <c r="D23" s="8" t="s">
        <v>83</v>
      </c>
      <c r="E23" s="9"/>
      <c r="F23" s="9"/>
      <c r="G23" s="9"/>
      <c r="H23" s="10"/>
    </row>
    <row r="24" spans="2:8" ht="45" x14ac:dyDescent="0.25">
      <c r="B24" s="18" t="s">
        <v>23</v>
      </c>
      <c r="C24" s="6" t="s">
        <v>84</v>
      </c>
      <c r="D24" s="6" t="s">
        <v>85</v>
      </c>
      <c r="E24" s="6" t="s">
        <v>3</v>
      </c>
      <c r="F24" s="14">
        <v>664</v>
      </c>
      <c r="G24" s="11"/>
      <c r="H24" s="11"/>
    </row>
    <row r="25" spans="2:8" ht="45" x14ac:dyDescent="0.25">
      <c r="B25" s="18" t="s">
        <v>24</v>
      </c>
      <c r="C25" s="6" t="s">
        <v>84</v>
      </c>
      <c r="D25" s="6" t="s">
        <v>86</v>
      </c>
      <c r="E25" s="6" t="s">
        <v>3</v>
      </c>
      <c r="F25" s="14">
        <v>70</v>
      </c>
      <c r="G25" s="11"/>
      <c r="H25" s="11"/>
    </row>
    <row r="26" spans="2:8" ht="45" x14ac:dyDescent="0.25">
      <c r="B26" s="18" t="s">
        <v>25</v>
      </c>
      <c r="C26" s="6" t="s">
        <v>84</v>
      </c>
      <c r="D26" s="6" t="s">
        <v>87</v>
      </c>
      <c r="E26" s="6" t="s">
        <v>3</v>
      </c>
      <c r="F26" s="14">
        <v>5</v>
      </c>
      <c r="G26" s="11"/>
      <c r="H26" s="11"/>
    </row>
    <row r="27" spans="2:8" ht="45" x14ac:dyDescent="0.25">
      <c r="B27" s="18" t="s">
        <v>26</v>
      </c>
      <c r="C27" s="6" t="s">
        <v>84</v>
      </c>
      <c r="D27" s="6" t="s">
        <v>88</v>
      </c>
      <c r="E27" s="6" t="s">
        <v>3</v>
      </c>
      <c r="F27" s="14">
        <v>118</v>
      </c>
      <c r="G27" s="11"/>
      <c r="H27" s="11"/>
    </row>
    <row r="28" spans="2:8" ht="30" x14ac:dyDescent="0.25">
      <c r="B28" s="18" t="s">
        <v>89</v>
      </c>
      <c r="C28" s="6" t="s">
        <v>22</v>
      </c>
      <c r="D28" s="6" t="s">
        <v>90</v>
      </c>
      <c r="E28" s="6" t="s">
        <v>3</v>
      </c>
      <c r="F28" s="14">
        <v>664</v>
      </c>
      <c r="G28" s="11"/>
      <c r="H28" s="11"/>
    </row>
    <row r="29" spans="2:8" ht="45" x14ac:dyDescent="0.25">
      <c r="B29" s="18" t="s">
        <v>91</v>
      </c>
      <c r="C29" s="6" t="s">
        <v>42</v>
      </c>
      <c r="D29" s="6" t="s">
        <v>92</v>
      </c>
      <c r="E29" s="6" t="s">
        <v>3</v>
      </c>
      <c r="F29" s="14">
        <v>70</v>
      </c>
      <c r="G29" s="11"/>
      <c r="H29" s="11"/>
    </row>
    <row r="30" spans="2:8" ht="45" x14ac:dyDescent="0.25">
      <c r="B30" s="18" t="s">
        <v>93</v>
      </c>
      <c r="C30" s="6" t="s">
        <v>94</v>
      </c>
      <c r="D30" s="6" t="s">
        <v>95</v>
      </c>
      <c r="E30" s="6" t="s">
        <v>3</v>
      </c>
      <c r="F30" s="14">
        <v>20</v>
      </c>
      <c r="G30" s="11"/>
      <c r="H30" s="11"/>
    </row>
    <row r="31" spans="2:8" x14ac:dyDescent="0.25">
      <c r="B31" s="17" t="s">
        <v>16</v>
      </c>
      <c r="C31" s="7"/>
      <c r="D31" s="8" t="s">
        <v>96</v>
      </c>
      <c r="E31" s="9"/>
      <c r="F31" s="9"/>
      <c r="G31" s="9"/>
      <c r="H31" s="10"/>
    </row>
    <row r="32" spans="2:8" ht="30" x14ac:dyDescent="0.25">
      <c r="B32" s="18" t="s">
        <v>97</v>
      </c>
      <c r="C32" s="6" t="s">
        <v>98</v>
      </c>
      <c r="D32" s="6" t="s">
        <v>99</v>
      </c>
      <c r="E32" s="6" t="s">
        <v>2</v>
      </c>
      <c r="F32" s="14">
        <v>340</v>
      </c>
      <c r="G32" s="11"/>
      <c r="H32" s="11"/>
    </row>
    <row r="33" spans="2:8" ht="30" x14ac:dyDescent="0.25">
      <c r="B33" s="18" t="s">
        <v>100</v>
      </c>
      <c r="C33" s="6" t="s">
        <v>18</v>
      </c>
      <c r="D33" s="6" t="s">
        <v>101</v>
      </c>
      <c r="E33" s="6" t="s">
        <v>2</v>
      </c>
      <c r="F33" s="14">
        <v>33</v>
      </c>
      <c r="G33" s="11"/>
      <c r="H33" s="11"/>
    </row>
    <row r="34" spans="2:8" ht="30" x14ac:dyDescent="0.25">
      <c r="B34" s="18" t="s">
        <v>102</v>
      </c>
      <c r="C34" s="6" t="s">
        <v>103</v>
      </c>
      <c r="D34" s="6" t="s">
        <v>45</v>
      </c>
      <c r="E34" s="6" t="s">
        <v>2</v>
      </c>
      <c r="F34" s="14">
        <v>322</v>
      </c>
      <c r="G34" s="11"/>
      <c r="H34" s="11"/>
    </row>
    <row r="35" spans="2:8" ht="45" x14ac:dyDescent="0.25">
      <c r="B35" s="18" t="s">
        <v>104</v>
      </c>
      <c r="C35" s="6" t="s">
        <v>105</v>
      </c>
      <c r="D35" s="6" t="s">
        <v>46</v>
      </c>
      <c r="E35" s="6" t="s">
        <v>2</v>
      </c>
      <c r="F35" s="14">
        <v>228</v>
      </c>
      <c r="G35" s="11"/>
      <c r="H35" s="11"/>
    </row>
    <row r="36" spans="2:8" ht="30" x14ac:dyDescent="0.25">
      <c r="B36" s="18" t="s">
        <v>106</v>
      </c>
      <c r="C36" s="6" t="s">
        <v>8</v>
      </c>
      <c r="D36" s="6" t="s">
        <v>107</v>
      </c>
      <c r="E36" s="6" t="s">
        <v>4</v>
      </c>
      <c r="F36" s="14">
        <v>49</v>
      </c>
      <c r="G36" s="11"/>
      <c r="H36" s="11"/>
    </row>
    <row r="37" spans="2:8" ht="45" x14ac:dyDescent="0.25">
      <c r="B37" s="18" t="s">
        <v>108</v>
      </c>
      <c r="C37" s="6" t="s">
        <v>109</v>
      </c>
      <c r="D37" s="6" t="s">
        <v>110</v>
      </c>
      <c r="E37" s="6" t="s">
        <v>2</v>
      </c>
      <c r="F37" s="14">
        <v>8</v>
      </c>
      <c r="G37" s="11"/>
      <c r="H37" s="11"/>
    </row>
    <row r="38" spans="2:8" ht="45" x14ac:dyDescent="0.25">
      <c r="B38" s="18" t="s">
        <v>111</v>
      </c>
      <c r="C38" s="6" t="s">
        <v>109</v>
      </c>
      <c r="D38" s="6" t="s">
        <v>112</v>
      </c>
      <c r="E38" s="6" t="s">
        <v>2</v>
      </c>
      <c r="F38" s="14">
        <v>35</v>
      </c>
      <c r="G38" s="11"/>
      <c r="H38" s="11"/>
    </row>
    <row r="39" spans="2:8" ht="45" x14ac:dyDescent="0.25">
      <c r="B39" s="18" t="s">
        <v>113</v>
      </c>
      <c r="C39" s="6" t="s">
        <v>109</v>
      </c>
      <c r="D39" s="6" t="s">
        <v>114</v>
      </c>
      <c r="E39" s="6" t="s">
        <v>2</v>
      </c>
      <c r="F39" s="14">
        <v>91</v>
      </c>
      <c r="G39" s="11"/>
      <c r="H39" s="11"/>
    </row>
    <row r="40" spans="2:8" ht="45" x14ac:dyDescent="0.25">
      <c r="B40" s="18" t="s">
        <v>115</v>
      </c>
      <c r="C40" s="6" t="s">
        <v>116</v>
      </c>
      <c r="D40" s="6" t="s">
        <v>117</v>
      </c>
      <c r="E40" s="6" t="s">
        <v>3</v>
      </c>
      <c r="F40" s="14">
        <v>260</v>
      </c>
      <c r="G40" s="11"/>
      <c r="H40" s="11"/>
    </row>
    <row r="41" spans="2:8" ht="30" x14ac:dyDescent="0.25">
      <c r="B41" s="18" t="s">
        <v>118</v>
      </c>
      <c r="C41" s="6" t="s">
        <v>119</v>
      </c>
      <c r="D41" s="6" t="s">
        <v>120</v>
      </c>
      <c r="E41" s="6" t="s">
        <v>2</v>
      </c>
      <c r="F41" s="14">
        <v>154</v>
      </c>
      <c r="G41" s="11"/>
      <c r="H41" s="11"/>
    </row>
    <row r="42" spans="2:8" ht="30" x14ac:dyDescent="0.25">
      <c r="B42" s="18" t="s">
        <v>121</v>
      </c>
      <c r="C42" s="6" t="s">
        <v>122</v>
      </c>
      <c r="D42" s="6" t="s">
        <v>123</v>
      </c>
      <c r="E42" s="6" t="s">
        <v>3</v>
      </c>
      <c r="F42" s="14">
        <v>1.4</v>
      </c>
      <c r="G42" s="11"/>
      <c r="H42" s="11"/>
    </row>
    <row r="43" spans="2:8" ht="30" x14ac:dyDescent="0.25">
      <c r="B43" s="18" t="s">
        <v>124</v>
      </c>
      <c r="C43" s="6" t="s">
        <v>125</v>
      </c>
      <c r="D43" s="6" t="s">
        <v>126</v>
      </c>
      <c r="E43" s="6" t="s">
        <v>4</v>
      </c>
      <c r="F43" s="14">
        <v>13</v>
      </c>
      <c r="G43" s="11"/>
      <c r="H43" s="11"/>
    </row>
    <row r="44" spans="2:8" ht="30" x14ac:dyDescent="0.25">
      <c r="B44" s="18" t="s">
        <v>127</v>
      </c>
      <c r="C44" s="6" t="s">
        <v>128</v>
      </c>
      <c r="D44" s="6" t="s">
        <v>129</v>
      </c>
      <c r="E44" s="6" t="s">
        <v>4</v>
      </c>
      <c r="F44" s="14">
        <v>26</v>
      </c>
      <c r="G44" s="11"/>
      <c r="H44" s="11"/>
    </row>
    <row r="45" spans="2:8" ht="30" x14ac:dyDescent="0.25">
      <c r="B45" s="18" t="s">
        <v>130</v>
      </c>
      <c r="C45" s="6" t="s">
        <v>131</v>
      </c>
      <c r="D45" s="6" t="s">
        <v>132</v>
      </c>
      <c r="E45" s="6" t="s">
        <v>3</v>
      </c>
      <c r="F45" s="14">
        <v>125</v>
      </c>
      <c r="G45" s="11"/>
      <c r="H45" s="11"/>
    </row>
    <row r="46" spans="2:8" ht="45" x14ac:dyDescent="0.25">
      <c r="B46" s="18" t="s">
        <v>133</v>
      </c>
      <c r="C46" s="6" t="s">
        <v>81</v>
      </c>
      <c r="D46" s="6" t="s">
        <v>134</v>
      </c>
      <c r="E46" s="6" t="s">
        <v>4</v>
      </c>
      <c r="F46" s="14">
        <v>55</v>
      </c>
      <c r="G46" s="11"/>
      <c r="H46" s="11"/>
    </row>
    <row r="47" spans="2:8" x14ac:dyDescent="0.25">
      <c r="B47" s="17" t="s">
        <v>17</v>
      </c>
      <c r="C47" s="7" t="s">
        <v>40</v>
      </c>
      <c r="D47" s="8" t="s">
        <v>135</v>
      </c>
      <c r="E47" s="9"/>
      <c r="F47" s="9"/>
      <c r="G47" s="9"/>
      <c r="H47" s="10"/>
    </row>
    <row r="48" spans="2:8" ht="30" x14ac:dyDescent="0.25">
      <c r="B48" s="18" t="s">
        <v>136</v>
      </c>
      <c r="C48" s="6" t="s">
        <v>137</v>
      </c>
      <c r="D48" s="6" t="s">
        <v>138</v>
      </c>
      <c r="E48" s="6" t="s">
        <v>3</v>
      </c>
      <c r="F48" s="14">
        <v>370</v>
      </c>
      <c r="G48" s="11"/>
      <c r="H48" s="11"/>
    </row>
    <row r="49" spans="2:8" ht="45" x14ac:dyDescent="0.25">
      <c r="B49" s="18" t="s">
        <v>139</v>
      </c>
      <c r="C49" s="6" t="s">
        <v>140</v>
      </c>
      <c r="D49" s="6" t="s">
        <v>141</v>
      </c>
      <c r="E49" s="6" t="s">
        <v>3</v>
      </c>
      <c r="F49" s="14">
        <v>22</v>
      </c>
      <c r="G49" s="11"/>
      <c r="H49" s="11"/>
    </row>
    <row r="50" spans="2:8" ht="45" x14ac:dyDescent="0.25">
      <c r="B50" s="18" t="s">
        <v>142</v>
      </c>
      <c r="C50" s="6" t="s">
        <v>143</v>
      </c>
      <c r="D50" s="6" t="s">
        <v>144</v>
      </c>
      <c r="E50" s="6" t="s">
        <v>3</v>
      </c>
      <c r="F50" s="14">
        <v>360</v>
      </c>
      <c r="G50" s="11"/>
      <c r="H50" s="11"/>
    </row>
    <row r="51" spans="2:8" ht="30" x14ac:dyDescent="0.25">
      <c r="B51" s="18" t="s">
        <v>145</v>
      </c>
      <c r="C51" s="6" t="s">
        <v>137</v>
      </c>
      <c r="D51" s="6" t="s">
        <v>146</v>
      </c>
      <c r="E51" s="6" t="s">
        <v>3</v>
      </c>
      <c r="F51" s="14">
        <v>374</v>
      </c>
      <c r="G51" s="11"/>
      <c r="H51" s="11"/>
    </row>
    <row r="52" spans="2:8" ht="45" x14ac:dyDescent="0.25">
      <c r="B52" s="18" t="s">
        <v>147</v>
      </c>
      <c r="C52" s="6" t="s">
        <v>148</v>
      </c>
      <c r="D52" s="6" t="s">
        <v>149</v>
      </c>
      <c r="E52" s="6" t="s">
        <v>3</v>
      </c>
      <c r="F52" s="14">
        <v>374</v>
      </c>
      <c r="G52" s="11"/>
      <c r="H52" s="11"/>
    </row>
    <row r="53" spans="2:8" ht="45" x14ac:dyDescent="0.25">
      <c r="B53" s="18" t="s">
        <v>150</v>
      </c>
      <c r="C53" s="6" t="s">
        <v>151</v>
      </c>
      <c r="D53" s="6" t="s">
        <v>152</v>
      </c>
      <c r="E53" s="6" t="s">
        <v>3</v>
      </c>
      <c r="F53" s="14">
        <v>714</v>
      </c>
      <c r="G53" s="11"/>
      <c r="H53" s="11"/>
    </row>
    <row r="54" spans="2:8" ht="30" x14ac:dyDescent="0.25">
      <c r="B54" s="18" t="s">
        <v>153</v>
      </c>
      <c r="C54" s="6" t="s">
        <v>154</v>
      </c>
      <c r="D54" s="6" t="s">
        <v>155</v>
      </c>
      <c r="E54" s="6" t="s">
        <v>3</v>
      </c>
      <c r="F54" s="14">
        <v>40</v>
      </c>
      <c r="G54" s="11"/>
      <c r="H54" s="11"/>
    </row>
    <row r="55" spans="2:8" ht="30" x14ac:dyDescent="0.25">
      <c r="B55" s="18" t="s">
        <v>156</v>
      </c>
      <c r="C55" s="6" t="s">
        <v>125</v>
      </c>
      <c r="D55" s="6" t="s">
        <v>157</v>
      </c>
      <c r="E55" s="6" t="s">
        <v>4</v>
      </c>
      <c r="F55" s="14">
        <v>17.7</v>
      </c>
      <c r="G55" s="11"/>
      <c r="H55" s="11"/>
    </row>
    <row r="56" spans="2:8" ht="45" x14ac:dyDescent="0.25">
      <c r="B56" s="18" t="s">
        <v>158</v>
      </c>
      <c r="C56" s="6" t="s">
        <v>159</v>
      </c>
      <c r="D56" s="6" t="s">
        <v>160</v>
      </c>
      <c r="E56" s="6" t="s">
        <v>3</v>
      </c>
      <c r="F56" s="14">
        <v>118</v>
      </c>
      <c r="G56" s="11"/>
      <c r="H56" s="11"/>
    </row>
    <row r="57" spans="2:8" x14ac:dyDescent="0.25">
      <c r="B57" s="17" t="s">
        <v>47</v>
      </c>
      <c r="C57" s="7" t="s">
        <v>161</v>
      </c>
      <c r="D57" s="8" t="s">
        <v>162</v>
      </c>
      <c r="E57" s="9"/>
      <c r="F57" s="9"/>
      <c r="G57" s="9"/>
      <c r="H57" s="10"/>
    </row>
    <row r="58" spans="2:8" ht="30" x14ac:dyDescent="0.25">
      <c r="B58" s="18" t="s">
        <v>163</v>
      </c>
      <c r="C58" s="6" t="s">
        <v>164</v>
      </c>
      <c r="D58" s="6" t="s">
        <v>165</v>
      </c>
      <c r="E58" s="6" t="s">
        <v>2</v>
      </c>
      <c r="F58" s="14">
        <v>37.5</v>
      </c>
      <c r="G58" s="11"/>
      <c r="H58" s="11"/>
    </row>
    <row r="59" spans="2:8" ht="30" x14ac:dyDescent="0.25">
      <c r="B59" s="18" t="s">
        <v>166</v>
      </c>
      <c r="C59" s="6" t="s">
        <v>167</v>
      </c>
      <c r="D59" s="6" t="s">
        <v>168</v>
      </c>
      <c r="E59" s="6" t="s">
        <v>19</v>
      </c>
      <c r="F59" s="14">
        <v>1</v>
      </c>
      <c r="G59" s="11"/>
      <c r="H59" s="11"/>
    </row>
    <row r="60" spans="2:8" ht="30" x14ac:dyDescent="0.25">
      <c r="B60" s="18" t="s">
        <v>169</v>
      </c>
      <c r="C60" s="6" t="s">
        <v>170</v>
      </c>
      <c r="D60" s="6" t="s">
        <v>171</v>
      </c>
      <c r="E60" s="6" t="s">
        <v>34</v>
      </c>
      <c r="F60" s="14">
        <v>1</v>
      </c>
      <c r="G60" s="11"/>
      <c r="H60" s="11"/>
    </row>
    <row r="61" spans="2:8" ht="45" x14ac:dyDescent="0.25">
      <c r="B61" s="18" t="s">
        <v>172</v>
      </c>
      <c r="C61" s="6" t="s">
        <v>173</v>
      </c>
      <c r="D61" s="6" t="s">
        <v>174</v>
      </c>
      <c r="E61" s="6" t="s">
        <v>2</v>
      </c>
      <c r="F61" s="14">
        <v>50</v>
      </c>
      <c r="G61" s="11"/>
      <c r="H61" s="11"/>
    </row>
    <row r="62" spans="2:8" x14ac:dyDescent="0.25">
      <c r="B62" s="17" t="s">
        <v>175</v>
      </c>
      <c r="C62" s="7" t="s">
        <v>176</v>
      </c>
      <c r="D62" s="8" t="s">
        <v>177</v>
      </c>
      <c r="E62" s="9"/>
      <c r="F62" s="9"/>
      <c r="G62" s="9"/>
      <c r="H62" s="10"/>
    </row>
    <row r="63" spans="2:8" ht="45" x14ac:dyDescent="0.25">
      <c r="B63" s="18" t="s">
        <v>178</v>
      </c>
      <c r="C63" s="6" t="s">
        <v>179</v>
      </c>
      <c r="D63" s="6" t="s">
        <v>180</v>
      </c>
      <c r="E63" s="6" t="s">
        <v>4</v>
      </c>
      <c r="F63" s="14">
        <v>70</v>
      </c>
      <c r="G63" s="11"/>
      <c r="H63" s="11"/>
    </row>
    <row r="64" spans="2:8" ht="45" x14ac:dyDescent="0.25">
      <c r="B64" s="18" t="s">
        <v>181</v>
      </c>
      <c r="C64" s="6" t="s">
        <v>182</v>
      </c>
      <c r="D64" s="6" t="s">
        <v>183</v>
      </c>
      <c r="E64" s="6" t="s">
        <v>2</v>
      </c>
      <c r="F64" s="14">
        <v>340</v>
      </c>
      <c r="G64" s="11"/>
      <c r="H64" s="11"/>
    </row>
    <row r="65" spans="2:8" ht="45" x14ac:dyDescent="0.25">
      <c r="B65" s="18" t="s">
        <v>184</v>
      </c>
      <c r="C65" s="6" t="s">
        <v>81</v>
      </c>
      <c r="D65" s="6" t="s">
        <v>185</v>
      </c>
      <c r="E65" s="6" t="s">
        <v>4</v>
      </c>
      <c r="F65" s="14">
        <v>55</v>
      </c>
      <c r="G65" s="11"/>
      <c r="H65" s="11"/>
    </row>
    <row r="66" spans="2:8" x14ac:dyDescent="0.25">
      <c r="B66" s="17" t="s">
        <v>186</v>
      </c>
      <c r="C66" s="7" t="s">
        <v>187</v>
      </c>
      <c r="D66" s="8" t="s">
        <v>188</v>
      </c>
      <c r="E66" s="9"/>
      <c r="F66" s="9"/>
      <c r="G66" s="9"/>
      <c r="H66" s="10"/>
    </row>
    <row r="67" spans="2:8" ht="45" x14ac:dyDescent="0.25">
      <c r="B67" s="18" t="s">
        <v>189</v>
      </c>
      <c r="C67" s="6" t="s">
        <v>190</v>
      </c>
      <c r="D67" s="6" t="s">
        <v>191</v>
      </c>
      <c r="E67" s="6" t="s">
        <v>2</v>
      </c>
      <c r="F67" s="14">
        <v>130</v>
      </c>
      <c r="G67" s="11"/>
      <c r="H67" s="11"/>
    </row>
    <row r="68" spans="2:8" ht="60" x14ac:dyDescent="0.25">
      <c r="B68" s="18" t="s">
        <v>192</v>
      </c>
      <c r="C68" s="6" t="s">
        <v>193</v>
      </c>
      <c r="D68" s="6" t="s">
        <v>194</v>
      </c>
      <c r="E68" s="6" t="s">
        <v>34</v>
      </c>
      <c r="F68" s="14">
        <v>1</v>
      </c>
      <c r="G68" s="11"/>
      <c r="H68" s="11"/>
    </row>
    <row r="69" spans="2:8" x14ac:dyDescent="0.25">
      <c r="B69" s="17" t="s">
        <v>195</v>
      </c>
      <c r="C69" s="7" t="s">
        <v>48</v>
      </c>
      <c r="D69" s="8" t="s">
        <v>196</v>
      </c>
      <c r="E69" s="9"/>
      <c r="F69" s="9"/>
      <c r="G69" s="9"/>
      <c r="H69" s="10"/>
    </row>
    <row r="70" spans="2:8" ht="30" x14ac:dyDescent="0.25">
      <c r="B70" s="18" t="s">
        <v>197</v>
      </c>
      <c r="C70" s="6" t="s">
        <v>198</v>
      </c>
      <c r="D70" s="6" t="s">
        <v>199</v>
      </c>
      <c r="E70" s="6" t="s">
        <v>2</v>
      </c>
      <c r="F70" s="14">
        <v>140</v>
      </c>
      <c r="G70" s="11"/>
      <c r="H70" s="11"/>
    </row>
    <row r="71" spans="2:8" ht="45" x14ac:dyDescent="0.25">
      <c r="B71" s="18" t="s">
        <v>200</v>
      </c>
      <c r="C71" s="6" t="s">
        <v>49</v>
      </c>
      <c r="D71" s="6" t="s">
        <v>201</v>
      </c>
      <c r="E71" s="6" t="s">
        <v>3</v>
      </c>
      <c r="F71" s="14">
        <v>550</v>
      </c>
      <c r="G71" s="11"/>
      <c r="H71" s="11"/>
    </row>
    <row r="72" spans="2:8" ht="120" x14ac:dyDescent="0.25">
      <c r="B72" s="18" t="s">
        <v>202</v>
      </c>
      <c r="C72" s="6" t="s">
        <v>50</v>
      </c>
      <c r="D72" s="6" t="s">
        <v>51</v>
      </c>
      <c r="E72" s="6" t="s">
        <v>3</v>
      </c>
      <c r="F72" s="14">
        <v>1100</v>
      </c>
      <c r="G72" s="11"/>
      <c r="H72" s="11"/>
    </row>
    <row r="73" spans="2:8" x14ac:dyDescent="0.25">
      <c r="B73" s="21" t="s">
        <v>5</v>
      </c>
      <c r="C73" s="22"/>
      <c r="D73" s="22"/>
      <c r="E73" s="22"/>
      <c r="F73" s="22"/>
      <c r="G73" s="23"/>
      <c r="H73" s="5">
        <f>SUM(H7:H72)</f>
        <v>0</v>
      </c>
    </row>
    <row r="74" spans="2:8" x14ac:dyDescent="0.25">
      <c r="B74" s="21" t="s">
        <v>6</v>
      </c>
      <c r="C74" s="22"/>
      <c r="D74" s="22"/>
      <c r="E74" s="22"/>
      <c r="F74" s="22"/>
      <c r="G74" s="23"/>
      <c r="H74" s="5">
        <f>ROUND(0.23*H73,2)</f>
        <v>0</v>
      </c>
    </row>
    <row r="75" spans="2:8" x14ac:dyDescent="0.25">
      <c r="B75" s="21" t="s">
        <v>7</v>
      </c>
      <c r="C75" s="22"/>
      <c r="D75" s="22"/>
      <c r="E75" s="22"/>
      <c r="F75" s="22"/>
      <c r="G75" s="23"/>
      <c r="H75" s="5">
        <f>H73+H74</f>
        <v>0</v>
      </c>
    </row>
  </sheetData>
  <mergeCells count="5">
    <mergeCell ref="B2:H2"/>
    <mergeCell ref="B3:H3"/>
    <mergeCell ref="B73:G73"/>
    <mergeCell ref="B74:G74"/>
    <mergeCell ref="B75:G75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29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Wilczków</vt:lpstr>
      <vt:lpstr>Wilczków!Tytuły_wydruku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Humenny</dc:creator>
  <cp:lastModifiedBy>Maja Miksiewicz</cp:lastModifiedBy>
  <cp:lastPrinted>2024-08-16T14:15:13Z</cp:lastPrinted>
  <dcterms:created xsi:type="dcterms:W3CDTF">2023-10-25T18:19:52Z</dcterms:created>
  <dcterms:modified xsi:type="dcterms:W3CDTF">2025-05-23T09:17:52Z</dcterms:modified>
</cp:coreProperties>
</file>