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9.150.18\og\Rejestry\2025\Postępowania\OG-1-2025 (powyżej 130tys.)\OG-261-8-2025- Tonery Lexmark\SWZ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 l="1"/>
  <c r="M20" i="1" s="1"/>
  <c r="L21" i="1"/>
  <c r="M21" i="1" s="1"/>
  <c r="L31" i="1"/>
  <c r="M31" i="1" s="1"/>
  <c r="L34" i="1"/>
  <c r="M34" i="1" s="1"/>
  <c r="L36" i="1"/>
  <c r="M36" i="1" s="1"/>
  <c r="L37" i="1"/>
  <c r="M37" i="1" s="1"/>
  <c r="L39" i="1"/>
  <c r="M39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50" i="1"/>
  <c r="M50" i="1" s="1"/>
  <c r="L52" i="1"/>
  <c r="M52" i="1" s="1"/>
  <c r="L54" i="1"/>
  <c r="M54" i="1" s="1"/>
  <c r="L56" i="1"/>
  <c r="M56" i="1" s="1"/>
  <c r="L58" i="1"/>
  <c r="M58" i="1" s="1"/>
  <c r="L60" i="1"/>
  <c r="M60" i="1" s="1"/>
  <c r="L62" i="1"/>
  <c r="M62" i="1" s="1"/>
  <c r="L64" i="1"/>
  <c r="M64" i="1" s="1"/>
  <c r="L65" i="1"/>
  <c r="M65" i="1" s="1"/>
  <c r="L67" i="1"/>
  <c r="M67" i="1" s="1"/>
  <c r="L69" i="1"/>
  <c r="M69" i="1" s="1"/>
  <c r="L71" i="1"/>
  <c r="M71" i="1" s="1"/>
  <c r="L73" i="1"/>
  <c r="M73" i="1" s="1"/>
  <c r="L29" i="1"/>
  <c r="M29" i="1" s="1"/>
  <c r="L27" i="1"/>
  <c r="M27" i="1" s="1"/>
  <c r="L16" i="1"/>
  <c r="M16" i="1" s="1"/>
  <c r="L18" i="1"/>
  <c r="M18" i="1" s="1"/>
  <c r="L4" i="1"/>
  <c r="M4" i="1" s="1"/>
  <c r="L6" i="1"/>
  <c r="M6" i="1" s="1"/>
  <c r="L8" i="1"/>
  <c r="M8" i="1" s="1"/>
  <c r="L10" i="1"/>
  <c r="M10" i="1" s="1"/>
  <c r="L12" i="1"/>
  <c r="M12" i="1" s="1"/>
  <c r="L14" i="1"/>
  <c r="M14" i="1" s="1"/>
  <c r="K73" i="1"/>
  <c r="K71" i="1"/>
  <c r="K69" i="1"/>
  <c r="K67" i="1"/>
  <c r="K65" i="1"/>
  <c r="K64" i="1"/>
  <c r="K58" i="1"/>
  <c r="K60" i="1"/>
  <c r="K62" i="1"/>
  <c r="K54" i="1"/>
  <c r="K56" i="1"/>
  <c r="K52" i="1"/>
  <c r="K50" i="1"/>
  <c r="K48" i="1"/>
  <c r="K44" i="1"/>
  <c r="K45" i="1"/>
  <c r="K46" i="1"/>
  <c r="K47" i="1"/>
  <c r="K42" i="1"/>
  <c r="K43" i="1"/>
  <c r="K41" i="1"/>
  <c r="K39" i="1"/>
  <c r="K37" i="1"/>
  <c r="K36" i="1"/>
  <c r="K34" i="1"/>
  <c r="K31" i="1"/>
  <c r="K29" i="1"/>
  <c r="K27" i="1"/>
  <c r="K21" i="1"/>
  <c r="K20" i="1"/>
  <c r="K14" i="1"/>
  <c r="K16" i="1"/>
  <c r="K18" i="1"/>
  <c r="K6" i="1"/>
  <c r="K8" i="1"/>
  <c r="K10" i="1"/>
  <c r="K12" i="1"/>
  <c r="K4" i="1"/>
  <c r="K2" i="1"/>
  <c r="L2" i="1"/>
  <c r="M2" i="1" l="1"/>
  <c r="L85" i="1" l="1"/>
  <c r="M85" i="1"/>
</calcChain>
</file>

<file path=xl/sharedStrings.xml><?xml version="1.0" encoding="utf-8"?>
<sst xmlns="http://schemas.openxmlformats.org/spreadsheetml/2006/main" count="199" uniqueCount="128">
  <si>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 </t>
    </r>
  </si>
  <si>
    <t>Lexmark MS310DN</t>
  </si>
  <si>
    <t>502H</t>
  </si>
  <si>
    <t>wydajność: 5.000 kopii</t>
  </si>
  <si>
    <t>szt.</t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</si>
  <si>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 </t>
    </r>
  </si>
  <si>
    <t>Lexmark MS410DN</t>
  </si>
  <si>
    <t>502X</t>
  </si>
  <si>
    <t>wydajność: 10.000 kopii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</si>
  <si>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 </t>
    </r>
  </si>
  <si>
    <t>Lexmark MX410DE</t>
  </si>
  <si>
    <t>Lexmark MX310DN</t>
  </si>
  <si>
    <t>602H</t>
  </si>
  <si>
    <r>
      <t>4.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 </t>
    </r>
  </si>
  <si>
    <t>Lexmark MS312DN</t>
  </si>
  <si>
    <t>512H</t>
  </si>
  <si>
    <r>
      <t>5.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 </t>
    </r>
  </si>
  <si>
    <t>Lexmark MS811DN</t>
  </si>
  <si>
    <t>522X</t>
  </si>
  <si>
    <t>wydajność: 45.000 kopii</t>
  </si>
  <si>
    <r>
      <t>6.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0"/>
        <color theme="1"/>
        <rFont val="Calibri"/>
        <family val="2"/>
        <charset val="238"/>
      </rPr>
      <t> </t>
    </r>
  </si>
  <si>
    <t>Lexmark CS510DTE</t>
  </si>
  <si>
    <t>702XK (czarny)</t>
  </si>
  <si>
    <t>wydajność: 8.000 kopii</t>
  </si>
  <si>
    <t>702XC (cyjan)</t>
  </si>
  <si>
    <t>wydajność: 4.000 kopii</t>
  </si>
  <si>
    <t>702XM (magenta)</t>
  </si>
  <si>
    <t>702XY (żółty)</t>
  </si>
  <si>
    <t>Lexmark MS/MX 517/617</t>
  </si>
  <si>
    <t>51B2000</t>
  </si>
  <si>
    <t>Zespół obrazujący:</t>
  </si>
  <si>
    <t>Lexmark  MS310DN;</t>
  </si>
  <si>
    <t>Lexmark  MS312DN</t>
  </si>
  <si>
    <t>Lexmark MS410DN;</t>
  </si>
  <si>
    <t>Lexmark MX410DE;</t>
  </si>
  <si>
    <t>Lexmark MX310DE</t>
  </si>
  <si>
    <t>500Z</t>
  </si>
  <si>
    <t>Zespół obrazujący Lexmark CX827de</t>
  </si>
  <si>
    <t>72KOP00</t>
  </si>
  <si>
    <t>(czarny)</t>
  </si>
  <si>
    <t xml:space="preserve">Zespół obrazujący Lexmark CX827de </t>
  </si>
  <si>
    <t>72KOQ00</t>
  </si>
  <si>
    <t>(zestaw kolor -3szt)</t>
  </si>
  <si>
    <t>Lexmark MX718de</t>
  </si>
  <si>
    <t>520Z</t>
  </si>
  <si>
    <t>700Z5</t>
  </si>
  <si>
    <t>Pudełko plastikowe na proszek</t>
  </si>
  <si>
    <t>Lexmark MS510</t>
  </si>
  <si>
    <t>502U</t>
  </si>
  <si>
    <t>Wydajność 20000</t>
  </si>
  <si>
    <t>621X</t>
  </si>
  <si>
    <t>Wydajność 45000</t>
  </si>
  <si>
    <t>Lexmark CX827de</t>
  </si>
  <si>
    <t>Pojemnik na zużyty toner</t>
  </si>
  <si>
    <t>Lexmark 73B20KO Czarny (20000)</t>
  </si>
  <si>
    <t>73B20CO-Cyjan(15000)</t>
  </si>
  <si>
    <t>73B20YO-Yellow(15000)</t>
  </si>
  <si>
    <t>73B20MO-Magenta(15000)</t>
  </si>
  <si>
    <t>Lexmark MS818/817</t>
  </si>
  <si>
    <t>53B2H00</t>
  </si>
  <si>
    <t>Lexmark MS/MX 417</t>
  </si>
  <si>
    <t>51B2H00</t>
  </si>
  <si>
    <t>Lexmark B2442dw</t>
  </si>
  <si>
    <t>B242H00</t>
  </si>
  <si>
    <t>Wydajność: 6000 kopii</t>
  </si>
  <si>
    <t>56F0Z00</t>
  </si>
  <si>
    <t>Lexmark B2865</t>
  </si>
  <si>
    <t>B282H00</t>
  </si>
  <si>
    <t>Wydajność: 15000 kopii</t>
  </si>
  <si>
    <t>58D0Z00</t>
  </si>
  <si>
    <t>Lexmark MC2425 adw</t>
  </si>
  <si>
    <t>C242XK0 - Czarny</t>
  </si>
  <si>
    <t>Lexmark MC2425</t>
  </si>
  <si>
    <t>C242XM0-Magenta</t>
  </si>
  <si>
    <t>Wydajność: 3500 kopii</t>
  </si>
  <si>
    <t>C242XC0 – Cyjan</t>
  </si>
  <si>
    <t>C242XY0 – Yellow</t>
  </si>
  <si>
    <t>78C0W00 – pojemnik na zużyty toner</t>
  </si>
  <si>
    <t>78C0ZV0 (czarny i kolor)</t>
  </si>
  <si>
    <t>Wydajność: 125000 kopii</t>
  </si>
  <si>
    <t>Lexmark MB2442 adwe</t>
  </si>
  <si>
    <t>B232000</t>
  </si>
  <si>
    <t>Wydajność: 3000 kopii</t>
  </si>
  <si>
    <t>Lexmark B2865 dw</t>
  </si>
  <si>
    <t xml:space="preserve">Lexmark B282H00 </t>
  </si>
  <si>
    <t>B58D0Z00</t>
  </si>
  <si>
    <t>Wydajność: 150000 kopii</t>
  </si>
  <si>
    <t>Szt.</t>
  </si>
  <si>
    <t>Zespół konserwacyjny  do Lexmark MS-810/812 (maintenance KIT)</t>
  </si>
  <si>
    <t>40X8421</t>
  </si>
  <si>
    <t>Szt</t>
  </si>
  <si>
    <t>Suma</t>
  </si>
  <si>
    <t>Lp.</t>
  </si>
  <si>
    <t>Typ urządzenia</t>
  </si>
  <si>
    <t>Nazwa materiału eksploatacyjnego (symbol)</t>
  </si>
  <si>
    <t>Jednostka miary</t>
  </si>
  <si>
    <t>Ilość zamawiana</t>
  </si>
  <si>
    <t>Nazwa producenta</t>
  </si>
  <si>
    <r>
      <t>Parametry oferowanych materiałów eksploatacyjnych</t>
    </r>
    <r>
      <rPr>
        <vertAlign val="superscript"/>
        <sz val="10"/>
        <color theme="1"/>
        <rFont val="Calibri"/>
        <family val="2"/>
        <charset val="238"/>
      </rPr>
      <t>1)</t>
    </r>
  </si>
  <si>
    <t>Cena netto za jedn. miary</t>
  </si>
  <si>
    <t>Cena netto za całość w zł</t>
  </si>
  <si>
    <t>Stawka VAT</t>
  </si>
  <si>
    <t>Cena brutto za całość  w zł</t>
  </si>
  <si>
    <t>Cena brutto za jedn. miary</t>
  </si>
  <si>
    <t>Uzupełniony przez Wykonawcę wykaz stanowi załącznik nr.5 do formularza oferty. Formuły obliczeniowe zastosowane w kolumnach K,L,M stanowią propozycję Zamawiającego ułatwiającą Wykonawcy złożenie oferty.  Wykonawca jest zobligowany do zweryfikowania prawidłowości zastosowanych formuł, wyliczeń oraz zaproponowanej stawki VAT (kolumna J)</t>
  </si>
  <si>
    <t>lexmark xm1246 black toner</t>
  </si>
  <si>
    <t>24b6886/24b6889</t>
  </si>
  <si>
    <t>szt</t>
  </si>
  <si>
    <t>Lexmark MS521dn/ms621dn/ms622de black</t>
  </si>
  <si>
    <t>56F2UOE</t>
  </si>
  <si>
    <t>Lexmark MS521dn toner 25 k</t>
  </si>
  <si>
    <t>56F2U0E</t>
  </si>
  <si>
    <t>Lexmark MS/421/421621/622 20 k</t>
  </si>
  <si>
    <t>56F2X00/0E</t>
  </si>
  <si>
    <t>Lexmark MS621dn</t>
  </si>
  <si>
    <t>56F2H00/0E</t>
  </si>
  <si>
    <t>56F2000</t>
  </si>
  <si>
    <t>HP LaserJet Managed E730 dn</t>
  </si>
  <si>
    <t>HP LaserJet Managed E40040</t>
  </si>
  <si>
    <t>W9034MC</t>
  </si>
  <si>
    <t>W9024MC</t>
  </si>
  <si>
    <t>Pantum BM5100FDW</t>
  </si>
  <si>
    <t>TL-5120H 6 000 kopii</t>
  </si>
  <si>
    <t>KYOCERA ECOSYS M2040dn</t>
  </si>
  <si>
    <t>TK 1170 7200 kopii</t>
  </si>
  <si>
    <t>Konica Minolta c300I</t>
  </si>
  <si>
    <t>TN-328K 28 000 kopii</t>
  </si>
  <si>
    <t xml:space="preserve">Objaśnienia do tabeli:
1) - w przypadku, gdy Zamawiający powołuje się na konkretną markę produktu, a Oferent proponuje artykuł równoważny, w kolumnie nr G należy wpisać nazwę producenta ofertowanych materiałów eksploatacyjnych, natomiast w kolumnie nr H parametry oferowanych materiałów eksploatacyjnych ( symbol/nr katalogowy produktu równoważnego.)
W przypadku oferowania oryginalnych materiałów eksploatacyjnych, tj. materiałów wyprodukowanych przez producenta sprzętu wskazanego przez Zamawiającego, nie ma obowiązku wypełniania kolumny nr G i 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</si>
</sst>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vertAlign val="superscript"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9"/>
  <sheetViews>
    <sheetView tabSelected="1" workbookViewId="0">
      <pane ySplit="1" topLeftCell="A44" activePane="bottomLeft" state="frozen"/>
      <selection pane="bottomLeft" activeCell="N55" sqref="N55"/>
    </sheetView>
  </sheetViews>
  <sheetFormatPr defaultRowHeight="15" x14ac:dyDescent="0.25"/>
  <cols>
    <col min="2" max="2" width="4.7109375" customWidth="1"/>
    <col min="3" max="3" width="19" customWidth="1"/>
    <col min="4" max="4" width="19.28515625" customWidth="1"/>
    <col min="5" max="5" width="6.85546875" customWidth="1"/>
    <col min="10" max="10" width="7.5703125" customWidth="1"/>
    <col min="12" max="13" width="9.140625" style="11"/>
  </cols>
  <sheetData>
    <row r="1" spans="2:13" ht="118.5" thickBot="1" x14ac:dyDescent="0.3">
      <c r="B1" s="7" t="s">
        <v>92</v>
      </c>
      <c r="C1" s="8" t="s">
        <v>93</v>
      </c>
      <c r="D1" s="9" t="s">
        <v>94</v>
      </c>
      <c r="E1" s="9" t="s">
        <v>95</v>
      </c>
      <c r="F1" s="9" t="s">
        <v>96</v>
      </c>
      <c r="G1" s="10" t="s">
        <v>97</v>
      </c>
      <c r="H1" s="9" t="s">
        <v>98</v>
      </c>
      <c r="I1" s="9" t="s">
        <v>99</v>
      </c>
      <c r="J1" s="9" t="s">
        <v>101</v>
      </c>
      <c r="K1" s="9" t="s">
        <v>103</v>
      </c>
      <c r="L1" s="9" t="s">
        <v>100</v>
      </c>
      <c r="M1" s="9" t="s">
        <v>102</v>
      </c>
    </row>
    <row r="2" spans="2:13" x14ac:dyDescent="0.25">
      <c r="B2" s="59" t="s">
        <v>0</v>
      </c>
      <c r="C2" s="63" t="s">
        <v>1</v>
      </c>
      <c r="D2" s="1" t="s">
        <v>2</v>
      </c>
      <c r="E2" s="61" t="s">
        <v>4</v>
      </c>
      <c r="F2" s="61">
        <v>50</v>
      </c>
      <c r="G2" s="59"/>
      <c r="H2" s="59"/>
      <c r="I2" s="59"/>
      <c r="J2" s="59">
        <v>0.23</v>
      </c>
      <c r="K2" s="59">
        <f>I2+I2*J2</f>
        <v>0</v>
      </c>
      <c r="L2" s="59">
        <f>F2*I2</f>
        <v>0</v>
      </c>
      <c r="M2" s="61">
        <f>L2+L2*J2</f>
        <v>0</v>
      </c>
    </row>
    <row r="3" spans="2:13" ht="26.25" thickBot="1" x14ac:dyDescent="0.3">
      <c r="B3" s="60"/>
      <c r="C3" s="64"/>
      <c r="D3" s="2" t="s">
        <v>3</v>
      </c>
      <c r="E3" s="62"/>
      <c r="F3" s="62"/>
      <c r="G3" s="60"/>
      <c r="H3" s="60"/>
      <c r="I3" s="60"/>
      <c r="J3" s="60"/>
      <c r="K3" s="60"/>
      <c r="L3" s="60"/>
      <c r="M3" s="62"/>
    </row>
    <row r="4" spans="2:13" x14ac:dyDescent="0.25">
      <c r="B4" s="59" t="s">
        <v>5</v>
      </c>
      <c r="C4" s="63" t="s">
        <v>6</v>
      </c>
      <c r="D4" s="3" t="s">
        <v>7</v>
      </c>
      <c r="E4" s="61" t="s">
        <v>4</v>
      </c>
      <c r="F4" s="61">
        <v>1</v>
      </c>
      <c r="G4" s="59"/>
      <c r="H4" s="59"/>
      <c r="I4" s="59"/>
      <c r="J4" s="59">
        <v>0.23</v>
      </c>
      <c r="K4" s="59">
        <f>I4+I4*J4</f>
        <v>0</v>
      </c>
      <c r="L4" s="59">
        <f t="shared" ref="L4" si="0">F4*I4</f>
        <v>0</v>
      </c>
      <c r="M4" s="61">
        <f t="shared" ref="M4" si="1">L4+L4*J4</f>
        <v>0</v>
      </c>
    </row>
    <row r="5" spans="2:13" ht="26.25" thickBot="1" x14ac:dyDescent="0.3">
      <c r="B5" s="60"/>
      <c r="C5" s="64"/>
      <c r="D5" s="2" t="s">
        <v>8</v>
      </c>
      <c r="E5" s="62"/>
      <c r="F5" s="62"/>
      <c r="G5" s="60"/>
      <c r="H5" s="60"/>
      <c r="I5" s="60"/>
      <c r="J5" s="60"/>
      <c r="K5" s="60"/>
      <c r="L5" s="60"/>
      <c r="M5" s="62"/>
    </row>
    <row r="6" spans="2:13" x14ac:dyDescent="0.25">
      <c r="B6" s="59" t="s">
        <v>9</v>
      </c>
      <c r="C6" s="28" t="s">
        <v>10</v>
      </c>
      <c r="D6" s="3" t="s">
        <v>12</v>
      </c>
      <c r="E6" s="61" t="s">
        <v>4</v>
      </c>
      <c r="F6" s="61">
        <v>3</v>
      </c>
      <c r="G6" s="59"/>
      <c r="H6" s="59"/>
      <c r="I6" s="59"/>
      <c r="J6" s="59">
        <v>0.23</v>
      </c>
      <c r="K6" s="59">
        <f t="shared" ref="K6" si="2">I6+I6*J6</f>
        <v>0</v>
      </c>
      <c r="L6" s="59">
        <f t="shared" ref="L6" si="3">F6*I6</f>
        <v>0</v>
      </c>
      <c r="M6" s="61">
        <f t="shared" ref="M6" si="4">L6+L6*J6</f>
        <v>0</v>
      </c>
    </row>
    <row r="7" spans="2:13" ht="26.25" thickBot="1" x14ac:dyDescent="0.3">
      <c r="B7" s="60"/>
      <c r="C7" s="29" t="s">
        <v>11</v>
      </c>
      <c r="D7" s="2" t="s">
        <v>8</v>
      </c>
      <c r="E7" s="62"/>
      <c r="F7" s="62"/>
      <c r="G7" s="60"/>
      <c r="H7" s="60"/>
      <c r="I7" s="60"/>
      <c r="J7" s="60"/>
      <c r="K7" s="60"/>
      <c r="L7" s="60"/>
      <c r="M7" s="62"/>
    </row>
    <row r="8" spans="2:13" x14ac:dyDescent="0.25">
      <c r="B8" s="59" t="s">
        <v>13</v>
      </c>
      <c r="C8" s="63" t="s">
        <v>14</v>
      </c>
      <c r="D8" s="3" t="s">
        <v>15</v>
      </c>
      <c r="E8" s="61" t="s">
        <v>4</v>
      </c>
      <c r="F8" s="61">
        <v>1</v>
      </c>
      <c r="G8" s="59"/>
      <c r="H8" s="59"/>
      <c r="I8" s="59"/>
      <c r="J8" s="59">
        <v>0.23</v>
      </c>
      <c r="K8" s="59">
        <f t="shared" ref="K8" si="5">I8+I8*J8</f>
        <v>0</v>
      </c>
      <c r="L8" s="59">
        <f t="shared" ref="L8" si="6">F8*I8</f>
        <v>0</v>
      </c>
      <c r="M8" s="61">
        <f t="shared" ref="M8" si="7">L8+L8*J8</f>
        <v>0</v>
      </c>
    </row>
    <row r="9" spans="2:13" ht="26.25" thickBot="1" x14ac:dyDescent="0.3">
      <c r="B9" s="60"/>
      <c r="C9" s="64"/>
      <c r="D9" s="2" t="s">
        <v>3</v>
      </c>
      <c r="E9" s="62"/>
      <c r="F9" s="62"/>
      <c r="G9" s="60"/>
      <c r="H9" s="60"/>
      <c r="I9" s="60"/>
      <c r="J9" s="60"/>
      <c r="K9" s="60"/>
      <c r="L9" s="60"/>
      <c r="M9" s="62"/>
    </row>
    <row r="10" spans="2:13" x14ac:dyDescent="0.25">
      <c r="B10" s="59" t="s">
        <v>16</v>
      </c>
      <c r="C10" s="63" t="s">
        <v>17</v>
      </c>
      <c r="D10" s="3" t="s">
        <v>18</v>
      </c>
      <c r="E10" s="61" t="s">
        <v>4</v>
      </c>
      <c r="F10" s="61">
        <v>1</v>
      </c>
      <c r="G10" s="59"/>
      <c r="H10" s="59"/>
      <c r="I10" s="59"/>
      <c r="J10" s="59">
        <v>0.23</v>
      </c>
      <c r="K10" s="59">
        <f t="shared" ref="K10" si="8">I10+I10*J10</f>
        <v>0</v>
      </c>
      <c r="L10" s="59">
        <f t="shared" ref="L10" si="9">F10*I10</f>
        <v>0</v>
      </c>
      <c r="M10" s="61">
        <f t="shared" ref="M10" si="10">L10+L10*J10</f>
        <v>0</v>
      </c>
    </row>
    <row r="11" spans="2:13" ht="26.25" thickBot="1" x14ac:dyDescent="0.3">
      <c r="B11" s="60"/>
      <c r="C11" s="64"/>
      <c r="D11" s="2" t="s">
        <v>19</v>
      </c>
      <c r="E11" s="62"/>
      <c r="F11" s="62"/>
      <c r="G11" s="60"/>
      <c r="H11" s="60"/>
      <c r="I11" s="60"/>
      <c r="J11" s="60"/>
      <c r="K11" s="60"/>
      <c r="L11" s="60"/>
      <c r="M11" s="62"/>
    </row>
    <row r="12" spans="2:13" x14ac:dyDescent="0.25">
      <c r="B12" s="59" t="s">
        <v>20</v>
      </c>
      <c r="C12" s="63" t="s">
        <v>21</v>
      </c>
      <c r="D12" s="3" t="s">
        <v>22</v>
      </c>
      <c r="E12" s="61" t="s">
        <v>4</v>
      </c>
      <c r="F12" s="61">
        <v>3</v>
      </c>
      <c r="G12" s="59"/>
      <c r="H12" s="59"/>
      <c r="I12" s="59"/>
      <c r="J12" s="59">
        <v>0.23</v>
      </c>
      <c r="K12" s="59">
        <f t="shared" ref="K12" si="11">I12+I12*J12</f>
        <v>0</v>
      </c>
      <c r="L12" s="59">
        <f t="shared" ref="L12" si="12">F12*I12</f>
        <v>0</v>
      </c>
      <c r="M12" s="61">
        <f t="shared" ref="M12:M18" si="13">L12+L12*J12</f>
        <v>0</v>
      </c>
    </row>
    <row r="13" spans="2:13" ht="26.25" thickBot="1" x14ac:dyDescent="0.3">
      <c r="B13" s="65"/>
      <c r="C13" s="66"/>
      <c r="D13" s="2" t="s">
        <v>23</v>
      </c>
      <c r="E13" s="62"/>
      <c r="F13" s="62"/>
      <c r="G13" s="60"/>
      <c r="H13" s="60"/>
      <c r="I13" s="60"/>
      <c r="J13" s="60"/>
      <c r="K13" s="60"/>
      <c r="L13" s="60"/>
      <c r="M13" s="62"/>
    </row>
    <row r="14" spans="2:13" x14ac:dyDescent="0.25">
      <c r="B14" s="65"/>
      <c r="C14" s="66"/>
      <c r="D14" s="3" t="s">
        <v>24</v>
      </c>
      <c r="E14" s="61" t="s">
        <v>4</v>
      </c>
      <c r="F14" s="61">
        <v>1</v>
      </c>
      <c r="G14" s="59"/>
      <c r="H14" s="59"/>
      <c r="I14" s="59"/>
      <c r="J14" s="59">
        <v>0.23</v>
      </c>
      <c r="K14" s="59">
        <f>I14+I14*J14</f>
        <v>0</v>
      </c>
      <c r="L14" s="59">
        <f t="shared" ref="L14:L18" si="14">F14*I14</f>
        <v>0</v>
      </c>
      <c r="M14" s="61">
        <f t="shared" si="13"/>
        <v>0</v>
      </c>
    </row>
    <row r="15" spans="2:13" ht="26.25" thickBot="1" x14ac:dyDescent="0.3">
      <c r="B15" s="65"/>
      <c r="C15" s="66"/>
      <c r="D15" s="2" t="s">
        <v>25</v>
      </c>
      <c r="E15" s="62"/>
      <c r="F15" s="62"/>
      <c r="G15" s="60"/>
      <c r="H15" s="60"/>
      <c r="I15" s="60"/>
      <c r="J15" s="60"/>
      <c r="K15" s="60"/>
      <c r="L15" s="60"/>
      <c r="M15" s="62"/>
    </row>
    <row r="16" spans="2:13" x14ac:dyDescent="0.25">
      <c r="B16" s="65"/>
      <c r="C16" s="66"/>
      <c r="D16" s="3" t="s">
        <v>26</v>
      </c>
      <c r="E16" s="61" t="s">
        <v>4</v>
      </c>
      <c r="F16" s="61">
        <v>1</v>
      </c>
      <c r="G16" s="59"/>
      <c r="H16" s="59"/>
      <c r="I16" s="59"/>
      <c r="J16" s="59">
        <v>0.23</v>
      </c>
      <c r="K16" s="59">
        <f>I16+I16*J16</f>
        <v>0</v>
      </c>
      <c r="L16" s="59">
        <f t="shared" si="14"/>
        <v>0</v>
      </c>
      <c r="M16" s="61">
        <f t="shared" si="13"/>
        <v>0</v>
      </c>
    </row>
    <row r="17" spans="2:13" ht="26.25" thickBot="1" x14ac:dyDescent="0.3">
      <c r="B17" s="65"/>
      <c r="C17" s="66"/>
      <c r="D17" s="2" t="s">
        <v>25</v>
      </c>
      <c r="E17" s="62"/>
      <c r="F17" s="62"/>
      <c r="G17" s="60"/>
      <c r="H17" s="60"/>
      <c r="I17" s="60"/>
      <c r="J17" s="60"/>
      <c r="K17" s="60"/>
      <c r="L17" s="60"/>
      <c r="M17" s="62"/>
    </row>
    <row r="18" spans="2:13" x14ac:dyDescent="0.25">
      <c r="B18" s="65"/>
      <c r="C18" s="66"/>
      <c r="D18" s="3" t="s">
        <v>27</v>
      </c>
      <c r="E18" s="61" t="s">
        <v>4</v>
      </c>
      <c r="F18" s="61">
        <v>1</v>
      </c>
      <c r="G18" s="59"/>
      <c r="H18" s="59"/>
      <c r="I18" s="59"/>
      <c r="J18" s="59">
        <v>0.23</v>
      </c>
      <c r="K18" s="59">
        <f t="shared" ref="K18" si="15">I18+I18*J18</f>
        <v>0</v>
      </c>
      <c r="L18" s="59">
        <f t="shared" si="14"/>
        <v>0</v>
      </c>
      <c r="M18" s="61">
        <f t="shared" si="13"/>
        <v>0</v>
      </c>
    </row>
    <row r="19" spans="2:13" ht="26.25" thickBot="1" x14ac:dyDescent="0.3">
      <c r="B19" s="60"/>
      <c r="C19" s="64"/>
      <c r="D19" s="2" t="s">
        <v>25</v>
      </c>
      <c r="E19" s="62"/>
      <c r="F19" s="62"/>
      <c r="G19" s="60"/>
      <c r="H19" s="60"/>
      <c r="I19" s="60"/>
      <c r="J19" s="60"/>
      <c r="K19" s="60"/>
      <c r="L19" s="60"/>
      <c r="M19" s="62"/>
    </row>
    <row r="20" spans="2:13" ht="26.25" thickBot="1" x14ac:dyDescent="0.3">
      <c r="B20" s="4">
        <v>7</v>
      </c>
      <c r="C20" s="29" t="s">
        <v>28</v>
      </c>
      <c r="D20" s="2" t="s">
        <v>29</v>
      </c>
      <c r="E20" s="2" t="s">
        <v>4</v>
      </c>
      <c r="F20" s="2">
        <v>187</v>
      </c>
      <c r="G20" s="5"/>
      <c r="H20" s="5"/>
      <c r="I20" s="5"/>
      <c r="J20" s="5">
        <v>0.23</v>
      </c>
      <c r="K20" s="5">
        <f>I20+I20*J20</f>
        <v>0</v>
      </c>
      <c r="L20" s="13">
        <f t="shared" ref="L20:L21" si="16">I20*F20</f>
        <v>0</v>
      </c>
      <c r="M20" s="15">
        <f t="shared" ref="M20:M21" si="17">L20+L20*J20</f>
        <v>0</v>
      </c>
    </row>
    <row r="21" spans="2:13" x14ac:dyDescent="0.25">
      <c r="B21" s="59">
        <v>8</v>
      </c>
      <c r="C21" s="28" t="s">
        <v>30</v>
      </c>
      <c r="D21" s="61" t="s">
        <v>36</v>
      </c>
      <c r="E21" s="61" t="s">
        <v>4</v>
      </c>
      <c r="F21" s="61">
        <v>16</v>
      </c>
      <c r="G21" s="59"/>
      <c r="H21" s="59"/>
      <c r="I21" s="59"/>
      <c r="J21" s="59">
        <v>0.23</v>
      </c>
      <c r="K21" s="59">
        <f>I21+J21*I21</f>
        <v>0</v>
      </c>
      <c r="L21" s="59">
        <f t="shared" si="16"/>
        <v>0</v>
      </c>
      <c r="M21" s="61">
        <f t="shared" si="17"/>
        <v>0</v>
      </c>
    </row>
    <row r="22" spans="2:13" x14ac:dyDescent="0.25">
      <c r="B22" s="65"/>
      <c r="C22" s="28" t="s">
        <v>31</v>
      </c>
      <c r="D22" s="67"/>
      <c r="E22" s="67"/>
      <c r="F22" s="67"/>
      <c r="G22" s="65"/>
      <c r="H22" s="65"/>
      <c r="I22" s="65"/>
      <c r="J22" s="65"/>
      <c r="K22" s="65"/>
      <c r="L22" s="65"/>
      <c r="M22" s="67"/>
    </row>
    <row r="23" spans="2:13" x14ac:dyDescent="0.25">
      <c r="B23" s="65"/>
      <c r="C23" s="28" t="s">
        <v>32</v>
      </c>
      <c r="D23" s="67"/>
      <c r="E23" s="67"/>
      <c r="F23" s="67"/>
      <c r="G23" s="65"/>
      <c r="H23" s="65"/>
      <c r="I23" s="65"/>
      <c r="J23" s="65"/>
      <c r="K23" s="65"/>
      <c r="L23" s="65"/>
      <c r="M23" s="67"/>
    </row>
    <row r="24" spans="2:13" x14ac:dyDescent="0.25">
      <c r="B24" s="65"/>
      <c r="C24" s="28" t="s">
        <v>33</v>
      </c>
      <c r="D24" s="67"/>
      <c r="E24" s="67"/>
      <c r="F24" s="67"/>
      <c r="G24" s="65"/>
      <c r="H24" s="65"/>
      <c r="I24" s="65"/>
      <c r="J24" s="65"/>
      <c r="K24" s="65"/>
      <c r="L24" s="65"/>
      <c r="M24" s="67"/>
    </row>
    <row r="25" spans="2:13" x14ac:dyDescent="0.25">
      <c r="B25" s="65"/>
      <c r="C25" s="28" t="s">
        <v>34</v>
      </c>
      <c r="D25" s="67"/>
      <c r="E25" s="67"/>
      <c r="F25" s="67"/>
      <c r="G25" s="65"/>
      <c r="H25" s="65"/>
      <c r="I25" s="65"/>
      <c r="J25" s="65"/>
      <c r="K25" s="65"/>
      <c r="L25" s="65"/>
      <c r="M25" s="67"/>
    </row>
    <row r="26" spans="2:13" ht="15.75" thickBot="1" x14ac:dyDescent="0.3">
      <c r="B26" s="60"/>
      <c r="C26" s="29" t="s">
        <v>35</v>
      </c>
      <c r="D26" s="62"/>
      <c r="E26" s="62"/>
      <c r="F26" s="62"/>
      <c r="G26" s="60"/>
      <c r="H26" s="60"/>
      <c r="I26" s="60"/>
      <c r="J26" s="60"/>
      <c r="K26" s="60"/>
      <c r="L26" s="60"/>
      <c r="M26" s="62"/>
    </row>
    <row r="27" spans="2:13" ht="35.25" customHeight="1" x14ac:dyDescent="0.25">
      <c r="B27" s="59">
        <v>9</v>
      </c>
      <c r="C27" s="63" t="s">
        <v>37</v>
      </c>
      <c r="D27" s="3" t="s">
        <v>38</v>
      </c>
      <c r="E27" s="61" t="s">
        <v>4</v>
      </c>
      <c r="F27" s="61">
        <v>1</v>
      </c>
      <c r="G27" s="59"/>
      <c r="H27" s="59"/>
      <c r="I27" s="59"/>
      <c r="J27" s="59">
        <v>0.23</v>
      </c>
      <c r="K27" s="59">
        <f>I27+I27*J27</f>
        <v>0</v>
      </c>
      <c r="L27" s="59">
        <f>I27*F27</f>
        <v>0</v>
      </c>
      <c r="M27" s="59">
        <f>L27+L27*J27</f>
        <v>0</v>
      </c>
    </row>
    <row r="28" spans="2:13" ht="15.75" thickBot="1" x14ac:dyDescent="0.3">
      <c r="B28" s="60"/>
      <c r="C28" s="64"/>
      <c r="D28" s="2" t="s">
        <v>39</v>
      </c>
      <c r="E28" s="62"/>
      <c r="F28" s="62"/>
      <c r="G28" s="60"/>
      <c r="H28" s="60"/>
      <c r="I28" s="60"/>
      <c r="J28" s="60"/>
      <c r="K28" s="60"/>
      <c r="L28" s="60"/>
      <c r="M28" s="60"/>
    </row>
    <row r="29" spans="2:13" x14ac:dyDescent="0.25">
      <c r="B29" s="59">
        <v>10</v>
      </c>
      <c r="C29" s="63" t="s">
        <v>40</v>
      </c>
      <c r="D29" s="3" t="s">
        <v>41</v>
      </c>
      <c r="E29" s="61" t="s">
        <v>4</v>
      </c>
      <c r="F29" s="61">
        <v>1</v>
      </c>
      <c r="G29" s="59"/>
      <c r="H29" s="59"/>
      <c r="I29" s="59"/>
      <c r="J29" s="59">
        <v>0.23</v>
      </c>
      <c r="K29" s="59">
        <f>I29+I29*J29</f>
        <v>0</v>
      </c>
      <c r="L29" s="59">
        <f t="shared" ref="L29:L73" si="18">I29*F29</f>
        <v>0</v>
      </c>
      <c r="M29" s="59">
        <f>L29+L29*J29</f>
        <v>0</v>
      </c>
    </row>
    <row r="30" spans="2:13" ht="15.75" thickBot="1" x14ac:dyDescent="0.3">
      <c r="B30" s="60"/>
      <c r="C30" s="64"/>
      <c r="D30" s="2" t="s">
        <v>42</v>
      </c>
      <c r="E30" s="62"/>
      <c r="F30" s="62"/>
      <c r="G30" s="60"/>
      <c r="H30" s="60"/>
      <c r="I30" s="60"/>
      <c r="J30" s="60"/>
      <c r="K30" s="60"/>
      <c r="L30" s="60"/>
      <c r="M30" s="60"/>
    </row>
    <row r="31" spans="2:13" x14ac:dyDescent="0.25">
      <c r="B31" s="59">
        <v>11</v>
      </c>
      <c r="C31" s="28" t="s">
        <v>30</v>
      </c>
      <c r="D31" s="61" t="s">
        <v>44</v>
      </c>
      <c r="E31" s="61" t="s">
        <v>4</v>
      </c>
      <c r="F31" s="61">
        <v>2</v>
      </c>
      <c r="G31" s="59"/>
      <c r="H31" s="59"/>
      <c r="I31" s="59"/>
      <c r="J31" s="59">
        <v>0.23</v>
      </c>
      <c r="K31" s="59">
        <f>I31*J31+I31</f>
        <v>0</v>
      </c>
      <c r="L31" s="59">
        <f t="shared" si="18"/>
        <v>0</v>
      </c>
      <c r="M31" s="59">
        <f>L31+L31*J31</f>
        <v>0</v>
      </c>
    </row>
    <row r="32" spans="2:13" x14ac:dyDescent="0.25">
      <c r="B32" s="65"/>
      <c r="C32" s="28" t="s">
        <v>17</v>
      </c>
      <c r="D32" s="67"/>
      <c r="E32" s="67"/>
      <c r="F32" s="67"/>
      <c r="G32" s="65"/>
      <c r="H32" s="65"/>
      <c r="I32" s="65"/>
      <c r="J32" s="65"/>
      <c r="K32" s="65"/>
      <c r="L32" s="65"/>
      <c r="M32" s="65"/>
    </row>
    <row r="33" spans="2:13" ht="15.75" thickBot="1" x14ac:dyDescent="0.3">
      <c r="B33" s="60"/>
      <c r="C33" s="29" t="s">
        <v>43</v>
      </c>
      <c r="D33" s="62"/>
      <c r="E33" s="62"/>
      <c r="F33" s="62"/>
      <c r="G33" s="60"/>
      <c r="H33" s="60"/>
      <c r="I33" s="60"/>
      <c r="J33" s="60"/>
      <c r="K33" s="60"/>
      <c r="L33" s="60"/>
      <c r="M33" s="60"/>
    </row>
    <row r="34" spans="2:13" x14ac:dyDescent="0.25">
      <c r="B34" s="59">
        <v>12</v>
      </c>
      <c r="C34" s="28" t="s">
        <v>30</v>
      </c>
      <c r="D34" s="61" t="s">
        <v>45</v>
      </c>
      <c r="E34" s="61" t="s">
        <v>4</v>
      </c>
      <c r="F34" s="61">
        <v>1</v>
      </c>
      <c r="G34" s="59"/>
      <c r="H34" s="59"/>
      <c r="I34" s="59"/>
      <c r="J34" s="59">
        <v>0.23</v>
      </c>
      <c r="K34" s="59">
        <f>I34+I34*J34</f>
        <v>0</v>
      </c>
      <c r="L34" s="59">
        <f t="shared" si="18"/>
        <v>0</v>
      </c>
      <c r="M34" s="59">
        <f>L34+L34*J34</f>
        <v>0</v>
      </c>
    </row>
    <row r="35" spans="2:13" ht="15.75" thickBot="1" x14ac:dyDescent="0.3">
      <c r="B35" s="60"/>
      <c r="C35" s="29" t="s">
        <v>21</v>
      </c>
      <c r="D35" s="62"/>
      <c r="E35" s="62"/>
      <c r="F35" s="62"/>
      <c r="G35" s="60"/>
      <c r="H35" s="60"/>
      <c r="I35" s="60"/>
      <c r="J35" s="60"/>
      <c r="K35" s="60"/>
      <c r="L35" s="60"/>
      <c r="M35" s="60"/>
    </row>
    <row r="36" spans="2:13" ht="26.25" thickBot="1" x14ac:dyDescent="0.3">
      <c r="B36" s="4">
        <v>13</v>
      </c>
      <c r="C36" s="29" t="s">
        <v>21</v>
      </c>
      <c r="D36" s="2" t="s">
        <v>46</v>
      </c>
      <c r="E36" s="2" t="s">
        <v>4</v>
      </c>
      <c r="F36" s="2">
        <v>1</v>
      </c>
      <c r="G36" s="5"/>
      <c r="H36" s="5"/>
      <c r="I36" s="5"/>
      <c r="J36" s="5">
        <v>0.23</v>
      </c>
      <c r="K36" s="5">
        <f>I36+I36*J36</f>
        <v>0</v>
      </c>
      <c r="L36" s="13">
        <f t="shared" si="18"/>
        <v>0</v>
      </c>
      <c r="M36" s="12">
        <f>L36+L36*J36</f>
        <v>0</v>
      </c>
    </row>
    <row r="37" spans="2:13" x14ac:dyDescent="0.25">
      <c r="B37" s="59">
        <v>14</v>
      </c>
      <c r="C37" s="63" t="s">
        <v>47</v>
      </c>
      <c r="D37" s="3" t="s">
        <v>48</v>
      </c>
      <c r="E37" s="61" t="s">
        <v>4</v>
      </c>
      <c r="F37" s="61">
        <v>3</v>
      </c>
      <c r="G37" s="59"/>
      <c r="H37" s="59"/>
      <c r="I37" s="59"/>
      <c r="J37" s="59">
        <v>0.23</v>
      </c>
      <c r="K37" s="59">
        <f t="shared" ref="K37:K73" si="19">I37+I37*J37</f>
        <v>0</v>
      </c>
      <c r="L37" s="59">
        <f t="shared" si="18"/>
        <v>0</v>
      </c>
      <c r="M37" s="59">
        <f>L37+L37*J37</f>
        <v>0</v>
      </c>
    </row>
    <row r="38" spans="2:13" ht="15.75" thickBot="1" x14ac:dyDescent="0.3">
      <c r="B38" s="60"/>
      <c r="C38" s="64"/>
      <c r="D38" s="2" t="s">
        <v>49</v>
      </c>
      <c r="E38" s="62"/>
      <c r="F38" s="62"/>
      <c r="G38" s="60"/>
      <c r="H38" s="60"/>
      <c r="I38" s="60"/>
      <c r="J38" s="60"/>
      <c r="K38" s="60"/>
      <c r="L38" s="60"/>
      <c r="M38" s="60"/>
    </row>
    <row r="39" spans="2:13" x14ac:dyDescent="0.25">
      <c r="B39" s="59">
        <v>15</v>
      </c>
      <c r="C39" s="63" t="s">
        <v>43</v>
      </c>
      <c r="D39" s="28" t="s">
        <v>50</v>
      </c>
      <c r="E39" s="61" t="s">
        <v>4</v>
      </c>
      <c r="F39" s="61">
        <v>4</v>
      </c>
      <c r="G39" s="59"/>
      <c r="H39" s="59"/>
      <c r="I39" s="59"/>
      <c r="J39" s="59">
        <v>0.23</v>
      </c>
      <c r="K39" s="59">
        <f t="shared" si="19"/>
        <v>0</v>
      </c>
      <c r="L39" s="59">
        <f t="shared" si="18"/>
        <v>0</v>
      </c>
      <c r="M39" s="59">
        <f>L39+L39*J39</f>
        <v>0</v>
      </c>
    </row>
    <row r="40" spans="2:13" ht="15.75" thickBot="1" x14ac:dyDescent="0.3">
      <c r="B40" s="60"/>
      <c r="C40" s="64"/>
      <c r="D40" s="29" t="s">
        <v>51</v>
      </c>
      <c r="E40" s="62"/>
      <c r="F40" s="62"/>
      <c r="G40" s="60"/>
      <c r="H40" s="60"/>
      <c r="I40" s="60"/>
      <c r="J40" s="60"/>
      <c r="K40" s="60"/>
      <c r="L40" s="60"/>
      <c r="M40" s="60"/>
    </row>
    <row r="41" spans="2:13" ht="26.25" thickBot="1" x14ac:dyDescent="0.3">
      <c r="B41" s="4">
        <v>16</v>
      </c>
      <c r="C41" s="29" t="s">
        <v>52</v>
      </c>
      <c r="D41" s="29" t="s">
        <v>53</v>
      </c>
      <c r="E41" s="2" t="s">
        <v>4</v>
      </c>
      <c r="F41" s="2">
        <v>1</v>
      </c>
      <c r="G41" s="5"/>
      <c r="H41" s="5"/>
      <c r="I41" s="5"/>
      <c r="J41" s="5">
        <v>0.23</v>
      </c>
      <c r="K41" s="5">
        <f t="shared" si="19"/>
        <v>0</v>
      </c>
      <c r="L41" s="13">
        <f t="shared" si="18"/>
        <v>0</v>
      </c>
      <c r="M41" s="12">
        <f>L41+L41*J41</f>
        <v>0</v>
      </c>
    </row>
    <row r="42" spans="2:13" ht="26.25" thickBot="1" x14ac:dyDescent="0.3">
      <c r="B42" s="4">
        <v>17</v>
      </c>
      <c r="C42" s="29" t="s">
        <v>52</v>
      </c>
      <c r="D42" s="29" t="s">
        <v>54</v>
      </c>
      <c r="E42" s="2" t="s">
        <v>4</v>
      </c>
      <c r="F42" s="2">
        <v>5</v>
      </c>
      <c r="G42" s="5"/>
      <c r="H42" s="5"/>
      <c r="I42" s="5"/>
      <c r="J42" s="5">
        <v>0.23</v>
      </c>
      <c r="K42" s="5">
        <f t="shared" si="19"/>
        <v>0</v>
      </c>
      <c r="L42" s="13">
        <f t="shared" si="18"/>
        <v>0</v>
      </c>
      <c r="M42" s="12">
        <f t="shared" ref="M42:M73" si="20">L42+L42*J42</f>
        <v>0</v>
      </c>
    </row>
    <row r="43" spans="2:13" ht="26.25" thickBot="1" x14ac:dyDescent="0.3">
      <c r="B43" s="4">
        <v>18</v>
      </c>
      <c r="C43" s="63" t="s">
        <v>52</v>
      </c>
      <c r="D43" s="29" t="s">
        <v>55</v>
      </c>
      <c r="E43" s="2" t="s">
        <v>4</v>
      </c>
      <c r="F43" s="2">
        <v>1</v>
      </c>
      <c r="G43" s="5"/>
      <c r="H43" s="5"/>
      <c r="I43" s="5"/>
      <c r="J43" s="5">
        <v>0.23</v>
      </c>
      <c r="K43" s="5">
        <f t="shared" si="19"/>
        <v>0</v>
      </c>
      <c r="L43" s="13">
        <f t="shared" si="18"/>
        <v>0</v>
      </c>
      <c r="M43" s="16">
        <f t="shared" si="20"/>
        <v>0</v>
      </c>
    </row>
    <row r="44" spans="2:13" ht="26.25" thickBot="1" x14ac:dyDescent="0.3">
      <c r="B44" s="4">
        <v>19</v>
      </c>
      <c r="C44" s="66"/>
      <c r="D44" s="29" t="s">
        <v>56</v>
      </c>
      <c r="E44" s="2" t="s">
        <v>4</v>
      </c>
      <c r="F44" s="2">
        <v>2</v>
      </c>
      <c r="G44" s="5"/>
      <c r="H44" s="5"/>
      <c r="I44" s="5"/>
      <c r="J44" s="5">
        <v>0.23</v>
      </c>
      <c r="K44" s="5">
        <f t="shared" si="19"/>
        <v>0</v>
      </c>
      <c r="L44" s="13">
        <f t="shared" si="18"/>
        <v>0</v>
      </c>
      <c r="M44" s="12">
        <f t="shared" si="20"/>
        <v>0</v>
      </c>
    </row>
    <row r="45" spans="2:13" ht="26.25" thickBot="1" x14ac:dyDescent="0.3">
      <c r="B45" s="4">
        <v>20</v>
      </c>
      <c r="C45" s="64"/>
      <c r="D45" s="29" t="s">
        <v>57</v>
      </c>
      <c r="E45" s="2" t="s">
        <v>4</v>
      </c>
      <c r="F45" s="2">
        <v>1</v>
      </c>
      <c r="G45" s="5"/>
      <c r="H45" s="5"/>
      <c r="I45" s="5"/>
      <c r="J45" s="5">
        <v>0.23</v>
      </c>
      <c r="K45" s="5">
        <f t="shared" si="19"/>
        <v>0</v>
      </c>
      <c r="L45" s="13">
        <f t="shared" si="18"/>
        <v>0</v>
      </c>
      <c r="M45" s="12">
        <f t="shared" si="20"/>
        <v>0</v>
      </c>
    </row>
    <row r="46" spans="2:13" ht="15.75" thickBot="1" x14ac:dyDescent="0.3">
      <c r="B46" s="4">
        <v>21</v>
      </c>
      <c r="C46" s="29" t="s">
        <v>58</v>
      </c>
      <c r="D46" s="29" t="s">
        <v>59</v>
      </c>
      <c r="E46" s="2" t="s">
        <v>4</v>
      </c>
      <c r="F46" s="2">
        <v>1</v>
      </c>
      <c r="G46" s="5"/>
      <c r="H46" s="5"/>
      <c r="I46" s="5"/>
      <c r="J46" s="5">
        <v>0.23</v>
      </c>
      <c r="K46" s="5">
        <f t="shared" si="19"/>
        <v>0</v>
      </c>
      <c r="L46" s="13">
        <f t="shared" si="18"/>
        <v>0</v>
      </c>
      <c r="M46" s="12">
        <f t="shared" si="20"/>
        <v>0</v>
      </c>
    </row>
    <row r="47" spans="2:13" ht="15.75" thickBot="1" x14ac:dyDescent="0.3">
      <c r="B47" s="4">
        <v>22</v>
      </c>
      <c r="C47" s="29" t="s">
        <v>60</v>
      </c>
      <c r="D47" s="29" t="s">
        <v>61</v>
      </c>
      <c r="E47" s="2" t="s">
        <v>4</v>
      </c>
      <c r="F47" s="2">
        <v>5</v>
      </c>
      <c r="G47" s="5"/>
      <c r="H47" s="5"/>
      <c r="I47" s="5"/>
      <c r="J47" s="5">
        <v>0.23</v>
      </c>
      <c r="K47" s="5">
        <f t="shared" si="19"/>
        <v>0</v>
      </c>
      <c r="L47" s="13">
        <f t="shared" si="18"/>
        <v>0</v>
      </c>
      <c r="M47" s="12">
        <f t="shared" si="20"/>
        <v>0</v>
      </c>
    </row>
    <row r="48" spans="2:13" x14ac:dyDescent="0.25">
      <c r="B48" s="59">
        <v>23</v>
      </c>
      <c r="C48" s="63" t="s">
        <v>62</v>
      </c>
      <c r="D48" s="28" t="s">
        <v>63</v>
      </c>
      <c r="E48" s="61" t="s">
        <v>4</v>
      </c>
      <c r="F48" s="61">
        <v>176</v>
      </c>
      <c r="G48" s="59"/>
      <c r="H48" s="59"/>
      <c r="I48" s="59"/>
      <c r="J48" s="59">
        <v>0.23</v>
      </c>
      <c r="K48" s="59">
        <f t="shared" si="19"/>
        <v>0</v>
      </c>
      <c r="L48" s="59">
        <f t="shared" si="18"/>
        <v>0</v>
      </c>
      <c r="M48" s="59">
        <f t="shared" si="20"/>
        <v>0</v>
      </c>
    </row>
    <row r="49" spans="2:13" ht="26.25" thickBot="1" x14ac:dyDescent="0.3">
      <c r="B49" s="60"/>
      <c r="C49" s="64"/>
      <c r="D49" s="29" t="s">
        <v>64</v>
      </c>
      <c r="E49" s="62"/>
      <c r="F49" s="62"/>
      <c r="G49" s="60"/>
      <c r="H49" s="60"/>
      <c r="I49" s="60"/>
      <c r="J49" s="60"/>
      <c r="K49" s="60"/>
      <c r="L49" s="60"/>
      <c r="M49" s="60"/>
    </row>
    <row r="50" spans="2:13" x14ac:dyDescent="0.25">
      <c r="B50" s="59">
        <v>24</v>
      </c>
      <c r="C50" s="28" t="s">
        <v>30</v>
      </c>
      <c r="D50" s="63" t="s">
        <v>65</v>
      </c>
      <c r="E50" s="61" t="s">
        <v>4</v>
      </c>
      <c r="F50" s="61">
        <v>29</v>
      </c>
      <c r="G50" s="59"/>
      <c r="H50" s="59"/>
      <c r="I50" s="59"/>
      <c r="J50" s="59">
        <v>0.23</v>
      </c>
      <c r="K50" s="59">
        <f t="shared" si="19"/>
        <v>0</v>
      </c>
      <c r="L50" s="59">
        <f t="shared" si="18"/>
        <v>0</v>
      </c>
      <c r="M50" s="59">
        <f t="shared" si="20"/>
        <v>0</v>
      </c>
    </row>
    <row r="51" spans="2:13" ht="15.75" thickBot="1" x14ac:dyDescent="0.3">
      <c r="B51" s="60"/>
      <c r="C51" s="29" t="s">
        <v>62</v>
      </c>
      <c r="D51" s="64"/>
      <c r="E51" s="62"/>
      <c r="F51" s="62"/>
      <c r="G51" s="60"/>
      <c r="H51" s="60"/>
      <c r="I51" s="60"/>
      <c r="J51" s="60"/>
      <c r="K51" s="60"/>
      <c r="L51" s="60"/>
      <c r="M51" s="60"/>
    </row>
    <row r="52" spans="2:13" x14ac:dyDescent="0.25">
      <c r="B52" s="59">
        <v>25</v>
      </c>
      <c r="C52" s="63" t="s">
        <v>66</v>
      </c>
      <c r="D52" s="28" t="s">
        <v>67</v>
      </c>
      <c r="E52" s="61" t="s">
        <v>4</v>
      </c>
      <c r="F52" s="61">
        <v>1</v>
      </c>
      <c r="G52" s="59"/>
      <c r="H52" s="59"/>
      <c r="I52" s="59"/>
      <c r="J52" s="59">
        <v>0.23</v>
      </c>
      <c r="K52" s="59">
        <f t="shared" si="19"/>
        <v>0</v>
      </c>
      <c r="L52" s="59">
        <f t="shared" si="18"/>
        <v>0</v>
      </c>
      <c r="M52" s="59">
        <f t="shared" si="20"/>
        <v>0</v>
      </c>
    </row>
    <row r="53" spans="2:13" ht="26.25" thickBot="1" x14ac:dyDescent="0.3">
      <c r="B53" s="60"/>
      <c r="C53" s="64"/>
      <c r="D53" s="29" t="s">
        <v>68</v>
      </c>
      <c r="E53" s="62"/>
      <c r="F53" s="62"/>
      <c r="G53" s="60"/>
      <c r="H53" s="60"/>
      <c r="I53" s="60"/>
      <c r="J53" s="60"/>
      <c r="K53" s="60"/>
      <c r="L53" s="60"/>
      <c r="M53" s="60"/>
    </row>
    <row r="54" spans="2:13" x14ac:dyDescent="0.25">
      <c r="B54" s="59">
        <v>26</v>
      </c>
      <c r="C54" s="28" t="s">
        <v>30</v>
      </c>
      <c r="D54" s="61" t="s">
        <v>69</v>
      </c>
      <c r="E54" s="61" t="s">
        <v>4</v>
      </c>
      <c r="F54" s="61">
        <v>1</v>
      </c>
      <c r="G54" s="59"/>
      <c r="H54" s="59"/>
      <c r="I54" s="59"/>
      <c r="J54" s="59">
        <v>0.23</v>
      </c>
      <c r="K54" s="59">
        <f t="shared" si="19"/>
        <v>0</v>
      </c>
      <c r="L54" s="59">
        <f t="shared" si="18"/>
        <v>0</v>
      </c>
      <c r="M54" s="59">
        <f t="shared" si="20"/>
        <v>0</v>
      </c>
    </row>
    <row r="55" spans="2:13" ht="15.75" thickBot="1" x14ac:dyDescent="0.3">
      <c r="B55" s="60"/>
      <c r="C55" s="29" t="s">
        <v>66</v>
      </c>
      <c r="D55" s="62"/>
      <c r="E55" s="62"/>
      <c r="F55" s="62"/>
      <c r="G55" s="60"/>
      <c r="H55" s="60"/>
      <c r="I55" s="60"/>
      <c r="J55" s="60"/>
      <c r="K55" s="60"/>
      <c r="L55" s="60"/>
      <c r="M55" s="60"/>
    </row>
    <row r="56" spans="2:13" x14ac:dyDescent="0.25">
      <c r="B56" s="59">
        <v>27</v>
      </c>
      <c r="C56" s="63" t="s">
        <v>70</v>
      </c>
      <c r="D56" s="3" t="s">
        <v>71</v>
      </c>
      <c r="E56" s="61" t="s">
        <v>4</v>
      </c>
      <c r="F56" s="61">
        <v>2</v>
      </c>
      <c r="G56" s="59"/>
      <c r="H56" s="59"/>
      <c r="I56" s="59"/>
      <c r="J56" s="59">
        <v>0.23</v>
      </c>
      <c r="K56" s="59">
        <f t="shared" si="19"/>
        <v>0</v>
      </c>
      <c r="L56" s="59">
        <f t="shared" si="18"/>
        <v>0</v>
      </c>
      <c r="M56" s="59">
        <f t="shared" si="20"/>
        <v>0</v>
      </c>
    </row>
    <row r="57" spans="2:13" ht="26.25" thickBot="1" x14ac:dyDescent="0.3">
      <c r="B57" s="60"/>
      <c r="C57" s="64"/>
      <c r="D57" s="2" t="s">
        <v>64</v>
      </c>
      <c r="E57" s="62"/>
      <c r="F57" s="62"/>
      <c r="G57" s="60"/>
      <c r="H57" s="60"/>
      <c r="I57" s="60"/>
      <c r="J57" s="60"/>
      <c r="K57" s="60"/>
      <c r="L57" s="60"/>
      <c r="M57" s="60"/>
    </row>
    <row r="58" spans="2:13" x14ac:dyDescent="0.25">
      <c r="B58" s="59">
        <v>28</v>
      </c>
      <c r="C58" s="63" t="s">
        <v>72</v>
      </c>
      <c r="D58" s="3" t="s">
        <v>73</v>
      </c>
      <c r="E58" s="61" t="s">
        <v>4</v>
      </c>
      <c r="F58" s="61">
        <v>2</v>
      </c>
      <c r="G58" s="59"/>
      <c r="H58" s="59"/>
      <c r="I58" s="59"/>
      <c r="J58" s="59">
        <v>0.23</v>
      </c>
      <c r="K58" s="59">
        <f t="shared" si="19"/>
        <v>0</v>
      </c>
      <c r="L58" s="59">
        <f t="shared" si="18"/>
        <v>0</v>
      </c>
      <c r="M58" s="59">
        <f t="shared" si="20"/>
        <v>0</v>
      </c>
    </row>
    <row r="59" spans="2:13" ht="26.25" thickBot="1" x14ac:dyDescent="0.3">
      <c r="B59" s="60"/>
      <c r="C59" s="66"/>
      <c r="D59" s="2" t="s">
        <v>74</v>
      </c>
      <c r="E59" s="62"/>
      <c r="F59" s="62"/>
      <c r="G59" s="60"/>
      <c r="H59" s="60"/>
      <c r="I59" s="60"/>
      <c r="J59" s="60"/>
      <c r="K59" s="60"/>
      <c r="L59" s="60"/>
      <c r="M59" s="60"/>
    </row>
    <row r="60" spans="2:13" x14ac:dyDescent="0.25">
      <c r="B60" s="59">
        <v>29</v>
      </c>
      <c r="C60" s="66"/>
      <c r="D60" s="3" t="s">
        <v>75</v>
      </c>
      <c r="E60" s="61" t="s">
        <v>4</v>
      </c>
      <c r="F60" s="61">
        <v>2</v>
      </c>
      <c r="G60" s="59"/>
      <c r="H60" s="59"/>
      <c r="I60" s="59"/>
      <c r="J60" s="59">
        <v>0.23</v>
      </c>
      <c r="K60" s="59">
        <f t="shared" si="19"/>
        <v>0</v>
      </c>
      <c r="L60" s="59">
        <f t="shared" si="18"/>
        <v>0</v>
      </c>
      <c r="M60" s="59">
        <f t="shared" si="20"/>
        <v>0</v>
      </c>
    </row>
    <row r="61" spans="2:13" ht="26.25" thickBot="1" x14ac:dyDescent="0.3">
      <c r="B61" s="60"/>
      <c r="C61" s="66"/>
      <c r="D61" s="2" t="s">
        <v>74</v>
      </c>
      <c r="E61" s="62"/>
      <c r="F61" s="62"/>
      <c r="G61" s="60"/>
      <c r="H61" s="60"/>
      <c r="I61" s="60"/>
      <c r="J61" s="60"/>
      <c r="K61" s="60"/>
      <c r="L61" s="60"/>
      <c r="M61" s="60"/>
    </row>
    <row r="62" spans="2:13" x14ac:dyDescent="0.25">
      <c r="B62" s="59">
        <v>30</v>
      </c>
      <c r="C62" s="66"/>
      <c r="D62" s="3" t="s">
        <v>76</v>
      </c>
      <c r="E62" s="61" t="s">
        <v>4</v>
      </c>
      <c r="F62" s="61">
        <v>2</v>
      </c>
      <c r="G62" s="59"/>
      <c r="H62" s="59"/>
      <c r="I62" s="59"/>
      <c r="J62" s="59">
        <v>0.23</v>
      </c>
      <c r="K62" s="59">
        <f t="shared" si="19"/>
        <v>0</v>
      </c>
      <c r="L62" s="59">
        <f t="shared" si="18"/>
        <v>0</v>
      </c>
      <c r="M62" s="59">
        <f t="shared" si="20"/>
        <v>0</v>
      </c>
    </row>
    <row r="63" spans="2:13" ht="26.25" thickBot="1" x14ac:dyDescent="0.3">
      <c r="B63" s="60"/>
      <c r="C63" s="66"/>
      <c r="D63" s="2" t="s">
        <v>74</v>
      </c>
      <c r="E63" s="62"/>
      <c r="F63" s="62"/>
      <c r="G63" s="60"/>
      <c r="H63" s="60"/>
      <c r="I63" s="60"/>
      <c r="J63" s="60"/>
      <c r="K63" s="60"/>
      <c r="L63" s="60"/>
      <c r="M63" s="60"/>
    </row>
    <row r="64" spans="2:13" ht="26.25" thickBot="1" x14ac:dyDescent="0.3">
      <c r="B64" s="4">
        <v>31</v>
      </c>
      <c r="C64" s="64"/>
      <c r="D64" s="2" t="s">
        <v>77</v>
      </c>
      <c r="E64" s="2" t="s">
        <v>4</v>
      </c>
      <c r="F64" s="2">
        <v>1</v>
      </c>
      <c r="G64" s="5"/>
      <c r="H64" s="5"/>
      <c r="I64" s="5"/>
      <c r="J64" s="5">
        <v>0.23</v>
      </c>
      <c r="K64" s="5">
        <f t="shared" si="19"/>
        <v>0</v>
      </c>
      <c r="L64" s="13">
        <f t="shared" si="18"/>
        <v>0</v>
      </c>
      <c r="M64" s="12">
        <f t="shared" si="20"/>
        <v>0</v>
      </c>
    </row>
    <row r="65" spans="2:13" ht="25.5" x14ac:dyDescent="0.25">
      <c r="B65" s="59">
        <v>32</v>
      </c>
      <c r="C65" s="28" t="s">
        <v>30</v>
      </c>
      <c r="D65" s="3" t="s">
        <v>78</v>
      </c>
      <c r="E65" s="61" t="s">
        <v>4</v>
      </c>
      <c r="F65" s="61">
        <v>1</v>
      </c>
      <c r="G65" s="59"/>
      <c r="H65" s="59"/>
      <c r="I65" s="59"/>
      <c r="J65" s="59">
        <v>0.23</v>
      </c>
      <c r="K65" s="59">
        <f t="shared" si="19"/>
        <v>0</v>
      </c>
      <c r="L65" s="59">
        <f t="shared" si="18"/>
        <v>0</v>
      </c>
      <c r="M65" s="59">
        <f t="shared" si="20"/>
        <v>0</v>
      </c>
    </row>
    <row r="66" spans="2:13" ht="26.25" thickBot="1" x14ac:dyDescent="0.3">
      <c r="B66" s="60"/>
      <c r="C66" s="29" t="s">
        <v>72</v>
      </c>
      <c r="D66" s="2" t="s">
        <v>79</v>
      </c>
      <c r="E66" s="62"/>
      <c r="F66" s="62"/>
      <c r="G66" s="60"/>
      <c r="H66" s="60"/>
      <c r="I66" s="60"/>
      <c r="J66" s="60"/>
      <c r="K66" s="60"/>
      <c r="L66" s="60"/>
      <c r="M66" s="60"/>
    </row>
    <row r="67" spans="2:13" x14ac:dyDescent="0.25">
      <c r="B67" s="59">
        <v>33</v>
      </c>
      <c r="C67" s="63" t="s">
        <v>80</v>
      </c>
      <c r="D67" s="3" t="s">
        <v>81</v>
      </c>
      <c r="E67" s="61" t="s">
        <v>4</v>
      </c>
      <c r="F67" s="61">
        <v>106</v>
      </c>
      <c r="G67" s="59"/>
      <c r="H67" s="59"/>
      <c r="I67" s="59"/>
      <c r="J67" s="59">
        <v>0.23</v>
      </c>
      <c r="K67" s="59">
        <f t="shared" si="19"/>
        <v>0</v>
      </c>
      <c r="L67" s="59">
        <f t="shared" si="18"/>
        <v>0</v>
      </c>
      <c r="M67" s="65">
        <f t="shared" si="20"/>
        <v>0</v>
      </c>
    </row>
    <row r="68" spans="2:13" ht="26.25" thickBot="1" x14ac:dyDescent="0.3">
      <c r="B68" s="60"/>
      <c r="C68" s="64"/>
      <c r="D68" s="2" t="s">
        <v>82</v>
      </c>
      <c r="E68" s="62"/>
      <c r="F68" s="62"/>
      <c r="G68" s="60"/>
      <c r="H68" s="60"/>
      <c r="I68" s="60"/>
      <c r="J68" s="60"/>
      <c r="K68" s="60"/>
      <c r="L68" s="60"/>
      <c r="M68" s="65"/>
    </row>
    <row r="69" spans="2:13" x14ac:dyDescent="0.25">
      <c r="B69" s="59">
        <v>34</v>
      </c>
      <c r="C69" s="63" t="s">
        <v>83</v>
      </c>
      <c r="D69" s="3" t="s">
        <v>67</v>
      </c>
      <c r="E69" s="61" t="s">
        <v>4</v>
      </c>
      <c r="F69" s="61">
        <v>1</v>
      </c>
      <c r="G69" s="59"/>
      <c r="H69" s="59"/>
      <c r="I69" s="59"/>
      <c r="J69" s="59">
        <v>0.23</v>
      </c>
      <c r="K69" s="59">
        <f t="shared" si="19"/>
        <v>0</v>
      </c>
      <c r="L69" s="59">
        <f t="shared" si="18"/>
        <v>0</v>
      </c>
      <c r="M69" s="59">
        <f t="shared" si="20"/>
        <v>0</v>
      </c>
    </row>
    <row r="70" spans="2:13" ht="26.25" thickBot="1" x14ac:dyDescent="0.3">
      <c r="B70" s="60"/>
      <c r="C70" s="64"/>
      <c r="D70" s="2" t="s">
        <v>68</v>
      </c>
      <c r="E70" s="62"/>
      <c r="F70" s="62"/>
      <c r="G70" s="60"/>
      <c r="H70" s="60"/>
      <c r="I70" s="60"/>
      <c r="J70" s="60"/>
      <c r="K70" s="60"/>
      <c r="L70" s="60"/>
      <c r="M70" s="60"/>
    </row>
    <row r="71" spans="2:13" x14ac:dyDescent="0.25">
      <c r="B71" s="59">
        <v>35</v>
      </c>
      <c r="C71" s="28" t="s">
        <v>30</v>
      </c>
      <c r="D71" s="3" t="s">
        <v>85</v>
      </c>
      <c r="E71" s="61" t="s">
        <v>87</v>
      </c>
      <c r="F71" s="61">
        <v>1</v>
      </c>
      <c r="G71" s="59"/>
      <c r="H71" s="59"/>
      <c r="I71" s="59"/>
      <c r="J71" s="59">
        <v>0.23</v>
      </c>
      <c r="K71" s="59">
        <f t="shared" si="19"/>
        <v>0</v>
      </c>
      <c r="L71" s="59">
        <f t="shared" si="18"/>
        <v>0</v>
      </c>
      <c r="M71" s="59">
        <f t="shared" si="20"/>
        <v>0</v>
      </c>
    </row>
    <row r="72" spans="2:13" ht="26.25" thickBot="1" x14ac:dyDescent="0.3">
      <c r="B72" s="60"/>
      <c r="C72" s="29" t="s">
        <v>84</v>
      </c>
      <c r="D72" s="2" t="s">
        <v>86</v>
      </c>
      <c r="E72" s="62"/>
      <c r="F72" s="62"/>
      <c r="G72" s="60"/>
      <c r="H72" s="60"/>
      <c r="I72" s="60"/>
      <c r="J72" s="60"/>
      <c r="K72" s="60"/>
      <c r="L72" s="60"/>
      <c r="M72" s="60"/>
    </row>
    <row r="73" spans="2:13" ht="51.75" thickBot="1" x14ac:dyDescent="0.3">
      <c r="B73" s="47">
        <v>36</v>
      </c>
      <c r="C73" s="31" t="s">
        <v>88</v>
      </c>
      <c r="D73" s="19" t="s">
        <v>89</v>
      </c>
      <c r="E73" s="15" t="s">
        <v>90</v>
      </c>
      <c r="F73" s="15">
        <v>1</v>
      </c>
      <c r="G73" s="13"/>
      <c r="H73" s="13"/>
      <c r="I73" s="13"/>
      <c r="J73" s="13">
        <v>0.23</v>
      </c>
      <c r="K73" s="13">
        <f t="shared" si="19"/>
        <v>0</v>
      </c>
      <c r="L73" s="13">
        <f t="shared" si="18"/>
        <v>0</v>
      </c>
      <c r="M73" s="22">
        <f t="shared" si="20"/>
        <v>0</v>
      </c>
    </row>
    <row r="74" spans="2:13" ht="26.25" thickBot="1" x14ac:dyDescent="0.3">
      <c r="B74" s="48">
        <v>37</v>
      </c>
      <c r="C74" s="33" t="s">
        <v>110</v>
      </c>
      <c r="D74" s="20" t="s">
        <v>111</v>
      </c>
      <c r="E74" s="27" t="s">
        <v>107</v>
      </c>
      <c r="F74" s="20">
        <v>1</v>
      </c>
      <c r="G74" s="20"/>
      <c r="H74" s="20"/>
      <c r="I74" s="20"/>
      <c r="J74" s="20">
        <v>0.23</v>
      </c>
      <c r="K74" s="13">
        <v>0</v>
      </c>
      <c r="L74" s="15">
        <v>0</v>
      </c>
      <c r="M74" s="1">
        <v>0</v>
      </c>
    </row>
    <row r="75" spans="2:13" ht="39" thickBot="1" x14ac:dyDescent="0.3">
      <c r="B75" s="49">
        <v>38</v>
      </c>
      <c r="C75" s="33" t="s">
        <v>112</v>
      </c>
      <c r="D75" s="20" t="s">
        <v>113</v>
      </c>
      <c r="E75" s="27" t="s">
        <v>107</v>
      </c>
      <c r="F75" s="20">
        <v>1</v>
      </c>
      <c r="G75" s="20"/>
      <c r="H75" s="27"/>
      <c r="I75" s="20"/>
      <c r="J75" s="20">
        <v>0.23</v>
      </c>
      <c r="K75" s="13">
        <v>0</v>
      </c>
      <c r="L75" s="15">
        <v>0</v>
      </c>
      <c r="M75" s="1">
        <v>0</v>
      </c>
    </row>
    <row r="76" spans="2:13" ht="15.75" thickBot="1" x14ac:dyDescent="0.3">
      <c r="B76" s="49">
        <v>39</v>
      </c>
      <c r="C76" s="25" t="s">
        <v>114</v>
      </c>
      <c r="D76" s="21" t="s">
        <v>115</v>
      </c>
      <c r="E76" s="27" t="s">
        <v>107</v>
      </c>
      <c r="F76" s="20">
        <v>1</v>
      </c>
      <c r="G76" s="21"/>
      <c r="H76" s="26"/>
      <c r="I76" s="21"/>
      <c r="J76" s="21">
        <v>0.23</v>
      </c>
      <c r="K76" s="23">
        <v>0</v>
      </c>
      <c r="L76" s="23">
        <v>0</v>
      </c>
      <c r="M76" s="24">
        <v>0</v>
      </c>
    </row>
    <row r="77" spans="2:13" ht="15.75" thickBot="1" x14ac:dyDescent="0.3">
      <c r="B77" s="48">
        <v>40</v>
      </c>
      <c r="C77" s="34" t="s">
        <v>114</v>
      </c>
      <c r="D77" s="17" t="s">
        <v>116</v>
      </c>
      <c r="E77" s="27" t="s">
        <v>107</v>
      </c>
      <c r="F77" s="20">
        <v>1</v>
      </c>
      <c r="G77" s="14"/>
      <c r="H77" s="18"/>
      <c r="I77" s="5"/>
      <c r="J77" s="5">
        <v>0.23</v>
      </c>
      <c r="K77" s="23">
        <v>0</v>
      </c>
      <c r="L77" s="23">
        <v>0</v>
      </c>
      <c r="M77" s="24">
        <v>0</v>
      </c>
    </row>
    <row r="78" spans="2:13" ht="26.25" thickBot="1" x14ac:dyDescent="0.3">
      <c r="B78" s="49">
        <v>41</v>
      </c>
      <c r="C78" s="25" t="s">
        <v>105</v>
      </c>
      <c r="D78" s="27" t="s">
        <v>106</v>
      </c>
      <c r="E78" s="20" t="s">
        <v>107</v>
      </c>
      <c r="F78" s="20">
        <v>2</v>
      </c>
      <c r="G78" s="20"/>
      <c r="H78" s="20"/>
      <c r="I78" s="20"/>
      <c r="J78" s="20">
        <v>0.23</v>
      </c>
      <c r="K78" s="13">
        <v>0</v>
      </c>
      <c r="L78" s="15">
        <v>0</v>
      </c>
      <c r="M78" s="1">
        <v>0</v>
      </c>
    </row>
    <row r="79" spans="2:13" ht="39" thickBot="1" x14ac:dyDescent="0.3">
      <c r="B79" s="49">
        <v>42</v>
      </c>
      <c r="C79" s="25" t="s">
        <v>108</v>
      </c>
      <c r="D79" s="21" t="s">
        <v>109</v>
      </c>
      <c r="E79" s="21" t="s">
        <v>107</v>
      </c>
      <c r="F79" s="21">
        <v>1</v>
      </c>
      <c r="G79" s="21"/>
      <c r="H79" s="21"/>
      <c r="I79" s="21"/>
      <c r="J79" s="21">
        <v>0.23</v>
      </c>
      <c r="K79" s="23">
        <v>0</v>
      </c>
      <c r="L79" s="23">
        <v>0</v>
      </c>
      <c r="M79" s="24">
        <v>0</v>
      </c>
    </row>
    <row r="80" spans="2:13" ht="26.25" thickBot="1" x14ac:dyDescent="0.3">
      <c r="B80" s="48">
        <v>43</v>
      </c>
      <c r="C80" s="35" t="s">
        <v>117</v>
      </c>
      <c r="D80" s="21" t="s">
        <v>119</v>
      </c>
      <c r="E80" s="36" t="s">
        <v>107</v>
      </c>
      <c r="F80" s="36">
        <v>1</v>
      </c>
      <c r="G80" s="36"/>
      <c r="H80" s="36"/>
      <c r="I80" s="36"/>
      <c r="J80" s="36">
        <v>0.23</v>
      </c>
      <c r="K80" s="37">
        <v>0</v>
      </c>
      <c r="L80" s="37">
        <v>0</v>
      </c>
      <c r="M80" s="38">
        <v>0</v>
      </c>
    </row>
    <row r="81" spans="2:13" ht="26.25" thickBot="1" x14ac:dyDescent="0.3">
      <c r="B81" s="49">
        <v>44</v>
      </c>
      <c r="C81" s="35" t="s">
        <v>118</v>
      </c>
      <c r="D81" s="21" t="s">
        <v>120</v>
      </c>
      <c r="E81" s="36" t="s">
        <v>107</v>
      </c>
      <c r="F81" s="36">
        <v>1</v>
      </c>
      <c r="G81" s="36"/>
      <c r="H81" s="36"/>
      <c r="I81" s="36"/>
      <c r="J81" s="36">
        <v>0.23</v>
      </c>
      <c r="K81" s="37">
        <v>0</v>
      </c>
      <c r="L81" s="37">
        <v>0</v>
      </c>
      <c r="M81" s="38">
        <v>0</v>
      </c>
    </row>
    <row r="82" spans="2:13" ht="15.75" thickBot="1" x14ac:dyDescent="0.3">
      <c r="B82" s="49">
        <v>45</v>
      </c>
      <c r="C82" s="44" t="s">
        <v>121</v>
      </c>
      <c r="D82" s="45" t="s">
        <v>122</v>
      </c>
      <c r="E82" s="46" t="s">
        <v>107</v>
      </c>
      <c r="F82" s="41">
        <v>1</v>
      </c>
      <c r="G82" s="36"/>
      <c r="H82" s="40"/>
      <c r="I82" s="36"/>
      <c r="J82" s="39">
        <v>0.23</v>
      </c>
      <c r="K82" s="37">
        <v>0</v>
      </c>
      <c r="L82" s="37">
        <v>0</v>
      </c>
      <c r="M82" s="38">
        <v>0</v>
      </c>
    </row>
    <row r="83" spans="2:13" ht="26.25" thickBot="1" x14ac:dyDescent="0.3">
      <c r="B83" s="49">
        <v>46</v>
      </c>
      <c r="C83" s="44" t="s">
        <v>123</v>
      </c>
      <c r="D83" s="45" t="s">
        <v>124</v>
      </c>
      <c r="E83" s="46" t="s">
        <v>107</v>
      </c>
      <c r="F83" s="42">
        <v>1</v>
      </c>
      <c r="G83" s="43"/>
      <c r="H83" s="39"/>
      <c r="I83" s="36"/>
      <c r="J83" s="39">
        <v>0.23</v>
      </c>
      <c r="K83" s="37">
        <v>0</v>
      </c>
      <c r="L83" s="37">
        <v>0</v>
      </c>
      <c r="M83" s="38">
        <v>0</v>
      </c>
    </row>
    <row r="84" spans="2:13" ht="15.75" thickBot="1" x14ac:dyDescent="0.3">
      <c r="B84" s="49">
        <v>47</v>
      </c>
      <c r="C84" s="44" t="s">
        <v>125</v>
      </c>
      <c r="D84" s="45" t="s">
        <v>126</v>
      </c>
      <c r="E84" s="46" t="s">
        <v>107</v>
      </c>
      <c r="F84" s="42">
        <v>1</v>
      </c>
      <c r="G84" s="43"/>
      <c r="H84" s="39"/>
      <c r="I84" s="36"/>
      <c r="J84" s="39">
        <v>0.23</v>
      </c>
      <c r="K84" s="37">
        <v>0</v>
      </c>
      <c r="L84" s="37">
        <v>0</v>
      </c>
      <c r="M84" s="38">
        <v>0</v>
      </c>
    </row>
    <row r="85" spans="2:13" ht="15.75" thickBot="1" x14ac:dyDescent="0.3">
      <c r="B85" s="30"/>
      <c r="I85" s="32" t="s">
        <v>91</v>
      </c>
      <c r="J85" s="6"/>
      <c r="K85" s="5">
        <v>0</v>
      </c>
      <c r="L85" s="7">
        <f ca="1">SUM(L17:L91)</f>
        <v>0</v>
      </c>
      <c r="M85" s="7">
        <f ca="1">SUM(M17:M91)</f>
        <v>0</v>
      </c>
    </row>
    <row r="87" spans="2:13" ht="15.75" thickBot="1" x14ac:dyDescent="0.3"/>
    <row r="88" spans="2:13" x14ac:dyDescent="0.25">
      <c r="C88" s="50" t="s">
        <v>104</v>
      </c>
      <c r="D88" s="51"/>
      <c r="E88" s="51"/>
      <c r="F88" s="51"/>
      <c r="G88" s="51"/>
      <c r="H88" s="51"/>
      <c r="I88" s="51"/>
      <c r="J88" s="51"/>
      <c r="K88" s="51"/>
      <c r="L88" s="51"/>
      <c r="M88" s="52"/>
    </row>
    <row r="89" spans="2:13" x14ac:dyDescent="0.25">
      <c r="C89" s="53"/>
      <c r="D89" s="54"/>
      <c r="E89" s="54"/>
      <c r="F89" s="54"/>
      <c r="G89" s="54"/>
      <c r="H89" s="54"/>
      <c r="I89" s="54"/>
      <c r="J89" s="54"/>
      <c r="K89" s="54"/>
      <c r="L89" s="54"/>
      <c r="M89" s="55"/>
    </row>
    <row r="90" spans="2:13" ht="15.75" thickBot="1" x14ac:dyDescent="0.3">
      <c r="C90" s="56"/>
      <c r="D90" s="57"/>
      <c r="E90" s="57"/>
      <c r="F90" s="57"/>
      <c r="G90" s="57"/>
      <c r="H90" s="57"/>
      <c r="I90" s="57"/>
      <c r="J90" s="57"/>
      <c r="K90" s="57"/>
      <c r="L90" s="57"/>
      <c r="M90" s="58"/>
    </row>
    <row r="92" spans="2:13" ht="15.75" thickBot="1" x14ac:dyDescent="0.3"/>
    <row r="93" spans="2:13" x14ac:dyDescent="0.25">
      <c r="C93" s="50" t="s">
        <v>127</v>
      </c>
      <c r="D93" s="51"/>
      <c r="E93" s="51"/>
      <c r="F93" s="51"/>
      <c r="G93" s="51"/>
      <c r="H93" s="51"/>
      <c r="I93" s="51"/>
      <c r="J93" s="51"/>
      <c r="K93" s="51"/>
      <c r="L93" s="51"/>
      <c r="M93" s="52"/>
    </row>
    <row r="94" spans="2:13" x14ac:dyDescent="0.25">
      <c r="C94" s="53"/>
      <c r="D94" s="54"/>
      <c r="E94" s="54"/>
      <c r="F94" s="54"/>
      <c r="G94" s="54"/>
      <c r="H94" s="54"/>
      <c r="I94" s="54"/>
      <c r="J94" s="54"/>
      <c r="K94" s="54"/>
      <c r="L94" s="54"/>
      <c r="M94" s="55"/>
    </row>
    <row r="95" spans="2:13" x14ac:dyDescent="0.25">
      <c r="C95" s="53"/>
      <c r="D95" s="54"/>
      <c r="E95" s="54"/>
      <c r="F95" s="54"/>
      <c r="G95" s="54"/>
      <c r="H95" s="54"/>
      <c r="I95" s="54"/>
      <c r="J95" s="54"/>
      <c r="K95" s="54"/>
      <c r="L95" s="54"/>
      <c r="M95" s="55"/>
    </row>
    <row r="96" spans="2:13" x14ac:dyDescent="0.25">
      <c r="C96" s="53"/>
      <c r="D96" s="54"/>
      <c r="E96" s="54"/>
      <c r="F96" s="54"/>
      <c r="G96" s="54"/>
      <c r="H96" s="54"/>
      <c r="I96" s="54"/>
      <c r="J96" s="54"/>
      <c r="K96" s="54"/>
      <c r="L96" s="54"/>
      <c r="M96" s="55"/>
    </row>
    <row r="97" spans="3:13" x14ac:dyDescent="0.25">
      <c r="C97" s="53"/>
      <c r="D97" s="54"/>
      <c r="E97" s="54"/>
      <c r="F97" s="54"/>
      <c r="G97" s="54"/>
      <c r="H97" s="54"/>
      <c r="I97" s="54"/>
      <c r="J97" s="54"/>
      <c r="K97" s="54"/>
      <c r="L97" s="54"/>
      <c r="M97" s="55"/>
    </row>
    <row r="98" spans="3:13" x14ac:dyDescent="0.25"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5"/>
    </row>
    <row r="99" spans="3:13" ht="15.75" thickBot="1" x14ac:dyDescent="0.3">
      <c r="C99" s="56"/>
      <c r="D99" s="57"/>
      <c r="E99" s="57"/>
      <c r="F99" s="57"/>
      <c r="G99" s="57"/>
      <c r="H99" s="57"/>
      <c r="I99" s="57"/>
      <c r="J99" s="57"/>
      <c r="K99" s="57"/>
      <c r="L99" s="57"/>
      <c r="M99" s="58"/>
    </row>
  </sheetData>
  <mergeCells count="300">
    <mergeCell ref="M60:M61"/>
    <mergeCell ref="K39:K40"/>
    <mergeCell ref="L39:L40"/>
    <mergeCell ref="J39:J40"/>
    <mergeCell ref="M39:M40"/>
    <mergeCell ref="M37:M38"/>
    <mergeCell ref="I48:I49"/>
    <mergeCell ref="C93:M99"/>
    <mergeCell ref="K48:K49"/>
    <mergeCell ref="L48:L49"/>
    <mergeCell ref="J48:J49"/>
    <mergeCell ref="M48:M49"/>
    <mergeCell ref="M50:M51"/>
    <mergeCell ref="L71:L72"/>
    <mergeCell ref="L69:L70"/>
    <mergeCell ref="G67:G68"/>
    <mergeCell ref="H67:H68"/>
    <mergeCell ref="K67:K68"/>
    <mergeCell ref="M56:M57"/>
    <mergeCell ref="M58:M59"/>
    <mergeCell ref="M52:M53"/>
    <mergeCell ref="M54:M55"/>
    <mergeCell ref="M71:M72"/>
    <mergeCell ref="J69:J70"/>
    <mergeCell ref="M69:M70"/>
    <mergeCell ref="M67:M68"/>
    <mergeCell ref="J65:J66"/>
    <mergeCell ref="M65:M66"/>
    <mergeCell ref="L67:L68"/>
    <mergeCell ref="L62:L63"/>
    <mergeCell ref="J62:J63"/>
    <mergeCell ref="M62:M63"/>
    <mergeCell ref="B71:B72"/>
    <mergeCell ref="E71:E72"/>
    <mergeCell ref="F71:F72"/>
    <mergeCell ref="G71:G72"/>
    <mergeCell ref="H71:H72"/>
    <mergeCell ref="K71:K72"/>
    <mergeCell ref="J71:J72"/>
    <mergeCell ref="J67:J68"/>
    <mergeCell ref="B69:B70"/>
    <mergeCell ref="C69:C70"/>
    <mergeCell ref="E69:E70"/>
    <mergeCell ref="F69:F70"/>
    <mergeCell ref="G69:G70"/>
    <mergeCell ref="H69:H70"/>
    <mergeCell ref="K69:K70"/>
    <mergeCell ref="B67:B68"/>
    <mergeCell ref="C67:C68"/>
    <mergeCell ref="E67:E68"/>
    <mergeCell ref="F67:F68"/>
    <mergeCell ref="I67:I68"/>
    <mergeCell ref="I69:I70"/>
    <mergeCell ref="I71:I72"/>
    <mergeCell ref="B65:B66"/>
    <mergeCell ref="E65:E66"/>
    <mergeCell ref="F65:F66"/>
    <mergeCell ref="G65:G66"/>
    <mergeCell ref="H65:H66"/>
    <mergeCell ref="K65:K66"/>
    <mergeCell ref="L65:L66"/>
    <mergeCell ref="K60:K61"/>
    <mergeCell ref="L60:L61"/>
    <mergeCell ref="J60:J61"/>
    <mergeCell ref="B62:B63"/>
    <mergeCell ref="E62:E63"/>
    <mergeCell ref="F62:F63"/>
    <mergeCell ref="G62:G63"/>
    <mergeCell ref="H62:H63"/>
    <mergeCell ref="K62:K63"/>
    <mergeCell ref="I60:I61"/>
    <mergeCell ref="I62:I63"/>
    <mergeCell ref="I65:I66"/>
    <mergeCell ref="B58:B59"/>
    <mergeCell ref="C58:C64"/>
    <mergeCell ref="E58:E59"/>
    <mergeCell ref="F58:F59"/>
    <mergeCell ref="G58:G59"/>
    <mergeCell ref="H58:H59"/>
    <mergeCell ref="K58:K59"/>
    <mergeCell ref="L58:L59"/>
    <mergeCell ref="J58:J59"/>
    <mergeCell ref="B60:B61"/>
    <mergeCell ref="E60:E61"/>
    <mergeCell ref="F60:F61"/>
    <mergeCell ref="G60:G61"/>
    <mergeCell ref="H60:H61"/>
    <mergeCell ref="I58:I59"/>
    <mergeCell ref="B56:B57"/>
    <mergeCell ref="C56:C57"/>
    <mergeCell ref="E56:E57"/>
    <mergeCell ref="F56:F57"/>
    <mergeCell ref="G56:G57"/>
    <mergeCell ref="H56:H57"/>
    <mergeCell ref="K56:K57"/>
    <mergeCell ref="L56:L57"/>
    <mergeCell ref="J56:J57"/>
    <mergeCell ref="I56:I57"/>
    <mergeCell ref="B54:B55"/>
    <mergeCell ref="D54:D55"/>
    <mergeCell ref="E54:E55"/>
    <mergeCell ref="F54:F55"/>
    <mergeCell ref="G54:G55"/>
    <mergeCell ref="H54:H55"/>
    <mergeCell ref="K54:K55"/>
    <mergeCell ref="L54:L55"/>
    <mergeCell ref="J54:J55"/>
    <mergeCell ref="I54:I55"/>
    <mergeCell ref="B52:B53"/>
    <mergeCell ref="C52:C53"/>
    <mergeCell ref="E52:E53"/>
    <mergeCell ref="F52:F53"/>
    <mergeCell ref="G52:G53"/>
    <mergeCell ref="H52:H53"/>
    <mergeCell ref="K52:K53"/>
    <mergeCell ref="L52:L53"/>
    <mergeCell ref="J52:J53"/>
    <mergeCell ref="I52:I53"/>
    <mergeCell ref="B50:B51"/>
    <mergeCell ref="D50:D51"/>
    <mergeCell ref="E50:E51"/>
    <mergeCell ref="F50:F51"/>
    <mergeCell ref="G50:G51"/>
    <mergeCell ref="H50:H51"/>
    <mergeCell ref="K50:K51"/>
    <mergeCell ref="L50:L51"/>
    <mergeCell ref="J50:J51"/>
    <mergeCell ref="I50:I51"/>
    <mergeCell ref="K37:K38"/>
    <mergeCell ref="L37:L38"/>
    <mergeCell ref="J37:J38"/>
    <mergeCell ref="B39:B40"/>
    <mergeCell ref="C39:C40"/>
    <mergeCell ref="E39:E40"/>
    <mergeCell ref="F39:F40"/>
    <mergeCell ref="G39:G40"/>
    <mergeCell ref="H39:H40"/>
    <mergeCell ref="B37:B38"/>
    <mergeCell ref="C37:C38"/>
    <mergeCell ref="E37:E38"/>
    <mergeCell ref="F37:F38"/>
    <mergeCell ref="G37:G38"/>
    <mergeCell ref="H37:H38"/>
    <mergeCell ref="I39:I40"/>
    <mergeCell ref="I37:I38"/>
    <mergeCell ref="C43:C45"/>
    <mergeCell ref="B48:B49"/>
    <mergeCell ref="C48:C49"/>
    <mergeCell ref="E48:E49"/>
    <mergeCell ref="F48:F49"/>
    <mergeCell ref="G48:G49"/>
    <mergeCell ref="H48:H49"/>
    <mergeCell ref="B34:B35"/>
    <mergeCell ref="D34:D35"/>
    <mergeCell ref="E34:E35"/>
    <mergeCell ref="F34:F35"/>
    <mergeCell ref="G34:G35"/>
    <mergeCell ref="H34:H35"/>
    <mergeCell ref="L34:L35"/>
    <mergeCell ref="J34:J35"/>
    <mergeCell ref="M34:M35"/>
    <mergeCell ref="K34:K35"/>
    <mergeCell ref="B31:B33"/>
    <mergeCell ref="D31:D33"/>
    <mergeCell ref="E31:E33"/>
    <mergeCell ref="F31:F33"/>
    <mergeCell ref="G31:G33"/>
    <mergeCell ref="H31:H33"/>
    <mergeCell ref="L31:L33"/>
    <mergeCell ref="J31:J33"/>
    <mergeCell ref="M31:M33"/>
    <mergeCell ref="K31:K33"/>
    <mergeCell ref="I31:I33"/>
    <mergeCell ref="I34:I35"/>
    <mergeCell ref="B29:B30"/>
    <mergeCell ref="C29:C30"/>
    <mergeCell ref="E29:E30"/>
    <mergeCell ref="F29:F30"/>
    <mergeCell ref="G29:G30"/>
    <mergeCell ref="H29:H30"/>
    <mergeCell ref="L29:L30"/>
    <mergeCell ref="J29:J30"/>
    <mergeCell ref="M29:M30"/>
    <mergeCell ref="K29:K30"/>
    <mergeCell ref="I29:I30"/>
    <mergeCell ref="L21:L26"/>
    <mergeCell ref="J21:J26"/>
    <mergeCell ref="M21:M26"/>
    <mergeCell ref="B27:B28"/>
    <mergeCell ref="C27:C28"/>
    <mergeCell ref="E27:E28"/>
    <mergeCell ref="F27:F28"/>
    <mergeCell ref="G27:G28"/>
    <mergeCell ref="H27:H28"/>
    <mergeCell ref="B21:B26"/>
    <mergeCell ref="D21:D26"/>
    <mergeCell ref="E21:E26"/>
    <mergeCell ref="F21:F26"/>
    <mergeCell ref="G21:G26"/>
    <mergeCell ref="H21:H26"/>
    <mergeCell ref="L27:L28"/>
    <mergeCell ref="J27:J28"/>
    <mergeCell ref="M27:M28"/>
    <mergeCell ref="K27:K28"/>
    <mergeCell ref="I21:I26"/>
    <mergeCell ref="I27:I28"/>
    <mergeCell ref="K21:K26"/>
    <mergeCell ref="M16:M17"/>
    <mergeCell ref="E18:E19"/>
    <mergeCell ref="F18:F19"/>
    <mergeCell ref="G18:G19"/>
    <mergeCell ref="H18:H19"/>
    <mergeCell ref="K18:K19"/>
    <mergeCell ref="L18:L19"/>
    <mergeCell ref="J18:J19"/>
    <mergeCell ref="M18:M19"/>
    <mergeCell ref="I18:I19"/>
    <mergeCell ref="I16:I17"/>
    <mergeCell ref="M12:M13"/>
    <mergeCell ref="E14:E15"/>
    <mergeCell ref="F14:F15"/>
    <mergeCell ref="G14:G15"/>
    <mergeCell ref="H14:H15"/>
    <mergeCell ref="K14:K15"/>
    <mergeCell ref="L14:L15"/>
    <mergeCell ref="J14:J15"/>
    <mergeCell ref="M14:M15"/>
    <mergeCell ref="I14:I15"/>
    <mergeCell ref="E12:E13"/>
    <mergeCell ref="F12:F13"/>
    <mergeCell ref="G12:G13"/>
    <mergeCell ref="H12:H13"/>
    <mergeCell ref="K12:K13"/>
    <mergeCell ref="L12:L13"/>
    <mergeCell ref="J12:J13"/>
    <mergeCell ref="I12:I13"/>
    <mergeCell ref="B12:B19"/>
    <mergeCell ref="C12:C19"/>
    <mergeCell ref="E16:E17"/>
    <mergeCell ref="F16:F17"/>
    <mergeCell ref="G16:G17"/>
    <mergeCell ref="H16:H17"/>
    <mergeCell ref="K16:K17"/>
    <mergeCell ref="L16:L17"/>
    <mergeCell ref="J16:J17"/>
    <mergeCell ref="M8:M9"/>
    <mergeCell ref="B10:B11"/>
    <mergeCell ref="C10:C11"/>
    <mergeCell ref="E10:E11"/>
    <mergeCell ref="F10:F11"/>
    <mergeCell ref="G10:G11"/>
    <mergeCell ref="H10:H11"/>
    <mergeCell ref="K10:K11"/>
    <mergeCell ref="L10:L11"/>
    <mergeCell ref="J10:J11"/>
    <mergeCell ref="M10:M11"/>
    <mergeCell ref="I8:I9"/>
    <mergeCell ref="I10:I11"/>
    <mergeCell ref="B8:B9"/>
    <mergeCell ref="C8:C9"/>
    <mergeCell ref="E8:E9"/>
    <mergeCell ref="F8:F9"/>
    <mergeCell ref="G8:G9"/>
    <mergeCell ref="H8:H9"/>
    <mergeCell ref="K8:K9"/>
    <mergeCell ref="L8:L9"/>
    <mergeCell ref="J8:J9"/>
    <mergeCell ref="E6:E7"/>
    <mergeCell ref="F6:F7"/>
    <mergeCell ref="G6:G7"/>
    <mergeCell ref="H6:H7"/>
    <mergeCell ref="K6:K7"/>
    <mergeCell ref="L6:L7"/>
    <mergeCell ref="J6:J7"/>
    <mergeCell ref="M6:M7"/>
    <mergeCell ref="I6:I7"/>
    <mergeCell ref="C88:M90"/>
    <mergeCell ref="K2:K3"/>
    <mergeCell ref="L2:L3"/>
    <mergeCell ref="J2:J3"/>
    <mergeCell ref="M2:M3"/>
    <mergeCell ref="B4:B5"/>
    <mergeCell ref="C4:C5"/>
    <mergeCell ref="E4:E5"/>
    <mergeCell ref="F4:F5"/>
    <mergeCell ref="G4:G5"/>
    <mergeCell ref="H4:H5"/>
    <mergeCell ref="B2:B3"/>
    <mergeCell ref="C2:C3"/>
    <mergeCell ref="E2:E3"/>
    <mergeCell ref="F2:F3"/>
    <mergeCell ref="G2:G3"/>
    <mergeCell ref="H2:H3"/>
    <mergeCell ref="K4:K5"/>
    <mergeCell ref="L4:L5"/>
    <mergeCell ref="J4:J5"/>
    <mergeCell ref="M4:M5"/>
    <mergeCell ref="I2:I3"/>
    <mergeCell ref="I4:I5"/>
    <mergeCell ref="B6:B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Świergocka Anna</dc:creator>
  <cp:lastModifiedBy>Kawęcki Sławomir</cp:lastModifiedBy>
  <cp:lastPrinted>2025-05-21T11:57:46Z</cp:lastPrinted>
  <dcterms:created xsi:type="dcterms:W3CDTF">2022-09-07T09:30:33Z</dcterms:created>
  <dcterms:modified xsi:type="dcterms:W3CDTF">2025-05-22T12:39:04Z</dcterms:modified>
</cp:coreProperties>
</file>