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8035392200a9a9d6/Pulpit/dokumenty/PZSnr 2 w Trzebnicy/2 SWZ i załączniki/"/>
    </mc:Choice>
  </mc:AlternateContent>
  <xr:revisionPtr revIDLastSave="15" documentId="8_{8118A83F-76BD-4DDF-BACA-38A109630028}" xr6:coauthVersionLast="47" xr6:coauthVersionMax="47" xr10:uidLastSave="{E53B96DB-3CC5-4581-9085-6D84A86D8312}"/>
  <bookViews>
    <workbookView xWindow="-120" yWindow="-120" windowWidth="29040" windowHeight="15720" xr2:uid="{0D3F0635-900D-4CA4-B9B9-0B5CB0AFCB7E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1" l="1"/>
  <c r="G30" i="1"/>
  <c r="G17" i="1"/>
  <c r="G18" i="1"/>
  <c r="G19" i="1"/>
  <c r="G20" i="1"/>
  <c r="G21" i="1"/>
  <c r="G22" i="1"/>
  <c r="G23" i="1"/>
  <c r="G24" i="1"/>
  <c r="G25" i="1"/>
  <c r="G26" i="1"/>
  <c r="F29" i="1"/>
  <c r="F30" i="1"/>
  <c r="F28" i="1"/>
  <c r="G28" i="1" s="1"/>
  <c r="G27" i="1" s="1"/>
  <c r="F17" i="1"/>
  <c r="F18" i="1"/>
  <c r="F19" i="1"/>
  <c r="F20" i="1"/>
  <c r="F21" i="1"/>
  <c r="F22" i="1"/>
  <c r="F23" i="1"/>
  <c r="F24" i="1"/>
  <c r="F25" i="1"/>
  <c r="F26" i="1"/>
  <c r="F16" i="1"/>
  <c r="G16" i="1" s="1"/>
  <c r="G15" i="1" s="1"/>
  <c r="G6" i="1"/>
  <c r="G7" i="1"/>
  <c r="G8" i="1"/>
  <c r="G9" i="1"/>
  <c r="G10" i="1"/>
  <c r="G11" i="1"/>
  <c r="G12" i="1"/>
  <c r="G13" i="1"/>
  <c r="G14" i="1"/>
  <c r="F6" i="1"/>
  <c r="F7" i="1"/>
  <c r="F8" i="1"/>
  <c r="F9" i="1"/>
  <c r="F10" i="1"/>
  <c r="F11" i="1"/>
  <c r="F12" i="1"/>
  <c r="F13" i="1"/>
  <c r="F14" i="1"/>
  <c r="F5" i="1"/>
  <c r="G5" i="1" s="1"/>
  <c r="G4" i="1" s="1"/>
  <c r="G31" i="1" l="1"/>
</calcChain>
</file>

<file path=xl/sharedStrings.xml><?xml version="1.0" encoding="utf-8"?>
<sst xmlns="http://schemas.openxmlformats.org/spreadsheetml/2006/main" count="88" uniqueCount="67">
  <si>
    <t>Prace rozbiórkowe, ziemne, podbudowy</t>
  </si>
  <si>
    <t>Rozebranie nawierzchni z kostki kamiennej i nawierzchni z trylinki</t>
  </si>
  <si>
    <t>1.1</t>
  </si>
  <si>
    <t>jednostaka miary</t>
  </si>
  <si>
    <t>m2</t>
  </si>
  <si>
    <t>Rozebranie nawierzchni betonowej gr. 15 cm</t>
  </si>
  <si>
    <t>1.2</t>
  </si>
  <si>
    <t>Rozebranie nawierzchni z kostki betonowej wraz z obrzeżami i ławami
fundamentowymi</t>
  </si>
  <si>
    <t>1.3</t>
  </si>
  <si>
    <t>1.4</t>
  </si>
  <si>
    <t>dodatek za kruszenie rozebranej nawierzchni</t>
  </si>
  <si>
    <t>Roboty ziemne wykon. koparkami z transportem urobku samochodami
samowyładowczymi.</t>
  </si>
  <si>
    <t>1.5</t>
  </si>
  <si>
    <t>1.6</t>
  </si>
  <si>
    <t>Profilowanie i zagęszczenie podłoża pod warstwy konstrukcyjne</t>
  </si>
  <si>
    <t>Podbudowa pod drogi i parkingi z wykorzystaniem rozbieranego przekruszu</t>
  </si>
  <si>
    <t>1.7</t>
  </si>
  <si>
    <t>1.8</t>
  </si>
  <si>
    <t>Regulacja pionowa studzienek</t>
  </si>
  <si>
    <t>szt</t>
  </si>
  <si>
    <t>1.9</t>
  </si>
  <si>
    <t>Demontaż i ponowny montaż garażu blaszanego</t>
  </si>
  <si>
    <t>2</t>
  </si>
  <si>
    <t>Nawierzchnie</t>
  </si>
  <si>
    <t>2.1</t>
  </si>
  <si>
    <t>Ława pod krawężniki betonowa</t>
  </si>
  <si>
    <t>m3</t>
  </si>
  <si>
    <t>2.2</t>
  </si>
  <si>
    <t>2.3</t>
  </si>
  <si>
    <t>Ława pod krawężniki betonowa pod korytka drogowe ściekowe</t>
  </si>
  <si>
    <t>Krawężniki betonowe w tym wtopione o wymiarach 12x25 cm na podsypce
cementowo-piaskowej</t>
  </si>
  <si>
    <t>m</t>
  </si>
  <si>
    <t>2.4</t>
  </si>
  <si>
    <t>Ścieki z prefabrykatów betonowych o grubości 15 cm na podsypce cementowo-
piaskowej</t>
  </si>
  <si>
    <t>2.5</t>
  </si>
  <si>
    <t>Nawierzchnie z kostki brukowej betonowej grubość 8 cm na podsypce
z mączki kamiennej</t>
  </si>
  <si>
    <t>2.6</t>
  </si>
  <si>
    <t>Nawierzchnie z kostki farmerskiej z wypełnieniem szczelin grysem kamiennym
- kostka 20x20 cm</t>
  </si>
  <si>
    <t>2.7</t>
  </si>
  <si>
    <t>Ułożenie nawierzchni z kraty z tworzywa sztucznego G4 Krata wysokości
40-50 mm z tworzywa PP</t>
  </si>
  <si>
    <t>2.8</t>
  </si>
  <si>
    <t>Nawierzchnie z mączki granitowej frakcji 8-16 mm.Wypełnienie oczek
geokraty grysem kamiennym</t>
  </si>
  <si>
    <t>2.9</t>
  </si>
  <si>
    <t>Obrzeża betonowe o szerokości 8 cm na podbudowie piaskowo-cementowej</t>
  </si>
  <si>
    <t>2.10</t>
  </si>
  <si>
    <t>Nawierzchnie z kostki brukowej betonowej grubość 6 cm na podsypce
cementowo-piaskowej</t>
  </si>
  <si>
    <t>2.11</t>
  </si>
  <si>
    <t>Wykonanie trawników dywanowych siewem</t>
  </si>
  <si>
    <t>3</t>
  </si>
  <si>
    <t>Częściowa wymiana gruntu pod miejsca na rozsączenie wód opadowych</t>
  </si>
  <si>
    <t>3.1</t>
  </si>
  <si>
    <t>Wykopy z wywozem</t>
  </si>
  <si>
    <t>3.2</t>
  </si>
  <si>
    <t>Zasypywanie wykopów z wykorzystaniem rozbieranego przekruszu</t>
  </si>
  <si>
    <t>3.3</t>
  </si>
  <si>
    <t>Kategoria robót</t>
  </si>
  <si>
    <t>szacowana ilość</t>
  </si>
  <si>
    <t>Formularz Cenowy</t>
  </si>
  <si>
    <t>Załącznik nr 1.1 do SWZ</t>
  </si>
  <si>
    <t>Razem</t>
  </si>
  <si>
    <r>
      <t xml:space="preserve">UWAGA: Ceny wskazane w poniższej tabeli nie mają charakteru wiążącego dla Zamawiającego. Wykonawca winien wziąć pod uwagę, że rozliczenie następowało będzie za pośrednictwem </t>
    </r>
    <r>
      <rPr>
        <b/>
        <sz val="12"/>
        <color theme="1"/>
        <rFont val="Times New Roman"/>
        <family val="1"/>
        <charset val="238"/>
      </rPr>
      <t>ceny ryczałtowej za wykonanie całego przedmiotu zamówienia wskazanego w Formularzu Ofertowym, zgodnie z umową</t>
    </r>
    <r>
      <rPr>
        <sz val="12"/>
        <color theme="1"/>
        <rFont val="Times New Roman"/>
        <family val="1"/>
        <charset val="238"/>
      </rPr>
      <t>. Wykonawcy nie przysługują żadne roszczenia w stosunku do Zamawiającego z tytułu nie wskazania w wykazie cen jednostkowych jakiejkolwiek pozycji. W cenę pozycji wykazanych w powyższym wykazie cen winno zostać wkalkulowane ryzyko wystąpienia pozycji do realizacji wynikających z dokumentacji projektowej. Arkusz wyceny stanowił będzie podstawę do wyceny robót zaniechanych lub zamiennych.</t>
    </r>
  </si>
  <si>
    <t>Cena jednostkowa</t>
  </si>
  <si>
    <t>Wartość netto</t>
  </si>
  <si>
    <t>Cena kategorii brutto</t>
  </si>
  <si>
    <t>1.10</t>
  </si>
  <si>
    <r>
      <t>Wykonanie zjazdu</t>
    </r>
    <r>
      <rPr>
        <sz val="12"/>
        <rFont val="Times New Roman"/>
        <family val="1"/>
        <charset val="238"/>
      </rPr>
      <t xml:space="preserve"> zgodnie z zakresem z decyzji Burmistrza Gminy Trzebnica nr 01Z/2025 z dnia 31.03.2025 r.  </t>
    </r>
  </si>
  <si>
    <t>POUCZENIE:
Dokument winien zostać podpisany kwalifikowanym podpisem elektronicznym, podpisem zaufanym lub podpisem osobistym.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</si>
</sst>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z_ł_-;\-* #,##0.00\ _z_ł_-;_-* &quot;-&quot;??\ _z_ł_-;_-@_-"/>
  </numFmts>
  <fonts count="7" x14ac:knownFonts="1">
    <font>
      <sz val="11"/>
      <color theme="1"/>
      <name val="Aptos Narrow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28"/>
      <color theme="1"/>
      <name val="Times New Roman"/>
      <family val="1"/>
      <charset val="238"/>
    </font>
    <font>
      <sz val="11"/>
      <color theme="1"/>
      <name val="Aptos Narrow"/>
      <family val="2"/>
      <charset val="238"/>
      <scheme val="minor"/>
    </font>
    <font>
      <sz val="12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1" fillId="0" borderId="1" xfId="0" applyFont="1" applyBorder="1"/>
    <xf numFmtId="49" fontId="1" fillId="0" borderId="1" xfId="0" applyNumberFormat="1" applyFont="1" applyBorder="1"/>
    <xf numFmtId="0" fontId="1" fillId="0" borderId="1" xfId="0" applyFont="1" applyBorder="1" applyAlignment="1">
      <alignment wrapText="1"/>
    </xf>
    <xf numFmtId="0" fontId="1" fillId="0" borderId="4" xfId="0" applyFont="1" applyBorder="1"/>
    <xf numFmtId="0" fontId="1" fillId="0" borderId="5" xfId="0" applyFont="1" applyBorder="1"/>
    <xf numFmtId="49" fontId="2" fillId="2" borderId="1" xfId="0" applyNumberFormat="1" applyFont="1" applyFill="1" applyBorder="1"/>
    <xf numFmtId="0" fontId="2" fillId="2" borderId="1" xfId="0" applyFont="1" applyFill="1" applyBorder="1" applyAlignment="1">
      <alignment wrapText="1"/>
    </xf>
    <xf numFmtId="0" fontId="1" fillId="2" borderId="1" xfId="0" applyFont="1" applyFill="1" applyBorder="1"/>
    <xf numFmtId="0" fontId="1" fillId="2" borderId="3" xfId="0" applyFont="1" applyFill="1" applyBorder="1"/>
    <xf numFmtId="0" fontId="1" fillId="2" borderId="2" xfId="0" applyFont="1" applyFill="1" applyBorder="1"/>
    <xf numFmtId="0" fontId="2" fillId="2" borderId="1" xfId="0" applyFont="1" applyFill="1" applyBorder="1"/>
    <xf numFmtId="0" fontId="2" fillId="2" borderId="3" xfId="0" applyFont="1" applyFill="1" applyBorder="1"/>
    <xf numFmtId="49" fontId="1" fillId="0" borderId="4" xfId="0" applyNumberFormat="1" applyFont="1" applyBorder="1"/>
    <xf numFmtId="0" fontId="1" fillId="0" borderId="4" xfId="0" applyFont="1" applyBorder="1" applyAlignment="1">
      <alignment wrapText="1"/>
    </xf>
    <xf numFmtId="0" fontId="2" fillId="0" borderId="5" xfId="0" applyFont="1" applyBorder="1"/>
    <xf numFmtId="0" fontId="2" fillId="0" borderId="4" xfId="0" applyFont="1" applyBorder="1"/>
    <xf numFmtId="2" fontId="1" fillId="0" borderId="1" xfId="0" applyNumberFormat="1" applyFont="1" applyBorder="1"/>
    <xf numFmtId="2" fontId="1" fillId="0" borderId="4" xfId="0" applyNumberFormat="1" applyFont="1" applyBorder="1"/>
    <xf numFmtId="0" fontId="2" fillId="2" borderId="8" xfId="0" applyFont="1" applyFill="1" applyBorder="1"/>
    <xf numFmtId="0" fontId="1" fillId="2" borderId="7" xfId="0" applyFont="1" applyFill="1" applyBorder="1"/>
    <xf numFmtId="43" fontId="1" fillId="0" borderId="1" xfId="1" applyFont="1" applyBorder="1"/>
    <xf numFmtId="43" fontId="1" fillId="0" borderId="0" xfId="1" applyFont="1"/>
    <xf numFmtId="164" fontId="1" fillId="0" borderId="5" xfId="0" applyNumberFormat="1" applyFont="1" applyBorder="1"/>
    <xf numFmtId="164" fontId="1" fillId="2" borderId="8" xfId="0" applyNumberFormat="1" applyFont="1" applyFill="1" applyBorder="1"/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1" fillId="0" borderId="0" xfId="0" applyFont="1" applyAlignment="1">
      <alignment horizontal="left" wrapText="1"/>
    </xf>
    <xf numFmtId="0" fontId="2" fillId="2" borderId="6" xfId="0" applyFont="1" applyFill="1" applyBorder="1" applyAlignment="1">
      <alignment horizontal="left" vertical="top"/>
    </xf>
    <xf numFmtId="0" fontId="2" fillId="2" borderId="7" xfId="0" applyFont="1" applyFill="1" applyBorder="1" applyAlignment="1">
      <alignment horizontal="left" vertical="top"/>
    </xf>
    <xf numFmtId="0" fontId="1" fillId="2" borderId="3" xfId="0" applyFont="1" applyFill="1" applyBorder="1" applyAlignment="1">
      <alignment horizontal="right"/>
    </xf>
    <xf numFmtId="0" fontId="1" fillId="2" borderId="9" xfId="0" applyFont="1" applyFill="1" applyBorder="1" applyAlignment="1">
      <alignment horizontal="right"/>
    </xf>
    <xf numFmtId="0" fontId="1" fillId="2" borderId="10" xfId="0" applyFont="1" applyFill="1" applyBorder="1" applyAlignment="1">
      <alignment horizontal="right"/>
    </xf>
    <xf numFmtId="0" fontId="6" fillId="0" borderId="0" xfId="0" applyFont="1" applyAlignment="1">
      <alignment horizontal="left" wrapText="1"/>
    </xf>
    <xf numFmtId="0" fontId="1" fillId="0" borderId="0" xfId="0" applyFont="1" applyAlignment="1">
      <alignment horizontal="left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8BA9CE-C032-4833-9A37-C3ABEF8A9405}">
  <dimension ref="A2:G45"/>
  <sheetViews>
    <sheetView tabSelected="1" zoomScale="85" zoomScaleNormal="85" workbookViewId="0">
      <selection activeCell="A45" sqref="A45:G45"/>
    </sheetView>
  </sheetViews>
  <sheetFormatPr defaultColWidth="9.140625" defaultRowHeight="15.75" x14ac:dyDescent="0.25"/>
  <cols>
    <col min="1" max="1" width="9.140625" style="1"/>
    <col min="2" max="2" width="69.42578125" style="1" customWidth="1"/>
    <col min="3" max="3" width="17.28515625" style="1" customWidth="1"/>
    <col min="4" max="4" width="20.85546875" style="1" customWidth="1"/>
    <col min="5" max="7" width="24.42578125" style="1" customWidth="1"/>
    <col min="8" max="16384" width="9.140625" style="1"/>
  </cols>
  <sheetData>
    <row r="2" spans="1:7" ht="34.5" x14ac:dyDescent="0.45">
      <c r="A2" s="11"/>
      <c r="B2" s="27" t="s">
        <v>57</v>
      </c>
      <c r="C2" s="27"/>
      <c r="D2" s="28"/>
      <c r="E2" s="32" t="s">
        <v>58</v>
      </c>
      <c r="F2" s="33"/>
      <c r="G2" s="34"/>
    </row>
    <row r="3" spans="1:7" ht="15.75" customHeight="1" thickBot="1" x14ac:dyDescent="0.3">
      <c r="A3" s="7"/>
      <c r="B3" s="17" t="s">
        <v>55</v>
      </c>
      <c r="C3" s="17" t="s">
        <v>3</v>
      </c>
      <c r="D3" s="17" t="s">
        <v>56</v>
      </c>
      <c r="E3" s="18" t="s">
        <v>61</v>
      </c>
      <c r="F3" s="18" t="s">
        <v>62</v>
      </c>
      <c r="G3" s="18" t="s">
        <v>63</v>
      </c>
    </row>
    <row r="4" spans="1:7" ht="16.5" thickBot="1" x14ac:dyDescent="0.3">
      <c r="A4" s="8">
        <v>1</v>
      </c>
      <c r="B4" s="13" t="s">
        <v>0</v>
      </c>
      <c r="C4" s="13"/>
      <c r="D4" s="14"/>
      <c r="E4" s="10"/>
      <c r="F4" s="10"/>
      <c r="G4" s="26">
        <f>SUM(G5:G14)</f>
        <v>0</v>
      </c>
    </row>
    <row r="5" spans="1:7" x14ac:dyDescent="0.25">
      <c r="A5" s="4" t="s">
        <v>2</v>
      </c>
      <c r="B5" s="3" t="s">
        <v>1</v>
      </c>
      <c r="C5" s="3" t="s">
        <v>4</v>
      </c>
      <c r="D5" s="23">
        <v>1159.2</v>
      </c>
      <c r="E5" s="7"/>
      <c r="F5" s="25">
        <f>D5*E5</f>
        <v>0</v>
      </c>
      <c r="G5" s="25">
        <f>F5*1.23</f>
        <v>0</v>
      </c>
    </row>
    <row r="6" spans="1:7" x14ac:dyDescent="0.25">
      <c r="A6" s="4" t="s">
        <v>6</v>
      </c>
      <c r="B6" s="3" t="s">
        <v>5</v>
      </c>
      <c r="C6" s="3" t="s">
        <v>4</v>
      </c>
      <c r="D6" s="23">
        <v>298.8</v>
      </c>
      <c r="E6" s="3"/>
      <c r="F6" s="25">
        <f t="shared" ref="F6:F14" si="0">D6*E6</f>
        <v>0</v>
      </c>
      <c r="G6" s="25">
        <f t="shared" ref="G6:G14" si="1">F6*1.23</f>
        <v>0</v>
      </c>
    </row>
    <row r="7" spans="1:7" ht="31.5" x14ac:dyDescent="0.25">
      <c r="A7" s="4" t="s">
        <v>8</v>
      </c>
      <c r="B7" s="5" t="s">
        <v>7</v>
      </c>
      <c r="C7" s="3" t="s">
        <v>4</v>
      </c>
      <c r="D7" s="23">
        <v>189</v>
      </c>
      <c r="E7" s="3"/>
      <c r="F7" s="25">
        <f t="shared" si="0"/>
        <v>0</v>
      </c>
      <c r="G7" s="25">
        <f t="shared" si="1"/>
        <v>0</v>
      </c>
    </row>
    <row r="8" spans="1:7" x14ac:dyDescent="0.25">
      <c r="A8" s="4" t="s">
        <v>9</v>
      </c>
      <c r="B8" s="3" t="s">
        <v>10</v>
      </c>
      <c r="C8" s="3" t="s">
        <v>4</v>
      </c>
      <c r="D8" s="23">
        <v>1449</v>
      </c>
      <c r="E8" s="3"/>
      <c r="F8" s="25">
        <f t="shared" si="0"/>
        <v>0</v>
      </c>
      <c r="G8" s="25">
        <f t="shared" si="1"/>
        <v>0</v>
      </c>
    </row>
    <row r="9" spans="1:7" ht="31.5" x14ac:dyDescent="0.25">
      <c r="A9" s="4" t="s">
        <v>12</v>
      </c>
      <c r="B9" s="5" t="s">
        <v>11</v>
      </c>
      <c r="C9" s="3" t="s">
        <v>4</v>
      </c>
      <c r="D9" s="23">
        <v>335.88799999999998</v>
      </c>
      <c r="E9" s="3"/>
      <c r="F9" s="25">
        <f t="shared" si="0"/>
        <v>0</v>
      </c>
      <c r="G9" s="25">
        <f t="shared" si="1"/>
        <v>0</v>
      </c>
    </row>
    <row r="10" spans="1:7" x14ac:dyDescent="0.25">
      <c r="A10" s="4" t="s">
        <v>13</v>
      </c>
      <c r="B10" s="3" t="s">
        <v>14</v>
      </c>
      <c r="C10" s="3" t="s">
        <v>4</v>
      </c>
      <c r="D10" s="23">
        <v>1875.9380000000001</v>
      </c>
      <c r="E10" s="3"/>
      <c r="F10" s="25">
        <f t="shared" si="0"/>
        <v>0</v>
      </c>
      <c r="G10" s="25">
        <f t="shared" si="1"/>
        <v>0</v>
      </c>
    </row>
    <row r="11" spans="1:7" x14ac:dyDescent="0.25">
      <c r="A11" s="4" t="s">
        <v>16</v>
      </c>
      <c r="B11" s="5" t="s">
        <v>15</v>
      </c>
      <c r="C11" s="3" t="s">
        <v>4</v>
      </c>
      <c r="D11" s="23">
        <v>1449</v>
      </c>
      <c r="E11" s="3"/>
      <c r="F11" s="25">
        <f t="shared" si="0"/>
        <v>0</v>
      </c>
      <c r="G11" s="25">
        <f t="shared" si="1"/>
        <v>0</v>
      </c>
    </row>
    <row r="12" spans="1:7" x14ac:dyDescent="0.25">
      <c r="A12" s="4" t="s">
        <v>17</v>
      </c>
      <c r="B12" s="3" t="s">
        <v>18</v>
      </c>
      <c r="C12" s="3" t="s">
        <v>19</v>
      </c>
      <c r="D12" s="23">
        <v>8</v>
      </c>
      <c r="E12" s="3"/>
      <c r="F12" s="25">
        <f t="shared" si="0"/>
        <v>0</v>
      </c>
      <c r="G12" s="25">
        <f t="shared" si="1"/>
        <v>0</v>
      </c>
    </row>
    <row r="13" spans="1:7" x14ac:dyDescent="0.25">
      <c r="A13" s="4" t="s">
        <v>20</v>
      </c>
      <c r="B13" s="5" t="s">
        <v>21</v>
      </c>
      <c r="C13" s="3" t="s">
        <v>19</v>
      </c>
      <c r="D13" s="23">
        <v>1</v>
      </c>
      <c r="E13" s="6"/>
      <c r="F13" s="25">
        <f t="shared" si="0"/>
        <v>0</v>
      </c>
      <c r="G13" s="25">
        <f t="shared" si="1"/>
        <v>0</v>
      </c>
    </row>
    <row r="14" spans="1:7" ht="32.25" thickBot="1" x14ac:dyDescent="0.3">
      <c r="A14" s="4" t="s">
        <v>64</v>
      </c>
      <c r="B14" s="5" t="s">
        <v>65</v>
      </c>
      <c r="C14" s="3" t="s">
        <v>19</v>
      </c>
      <c r="D14" s="24">
        <v>1</v>
      </c>
      <c r="E14" s="6"/>
      <c r="F14" s="25">
        <f t="shared" si="0"/>
        <v>0</v>
      </c>
      <c r="G14" s="25">
        <f t="shared" si="1"/>
        <v>0</v>
      </c>
    </row>
    <row r="15" spans="1:7" ht="16.5" thickBot="1" x14ac:dyDescent="0.3">
      <c r="A15" s="8" t="s">
        <v>22</v>
      </c>
      <c r="B15" s="13" t="s">
        <v>23</v>
      </c>
      <c r="C15" s="13"/>
      <c r="D15" s="14"/>
      <c r="E15" s="10"/>
      <c r="F15" s="10"/>
      <c r="G15" s="12">
        <f>SUM(G16:G26)</f>
        <v>0</v>
      </c>
    </row>
    <row r="16" spans="1:7" x14ac:dyDescent="0.25">
      <c r="A16" s="4" t="s">
        <v>24</v>
      </c>
      <c r="B16" s="3" t="s">
        <v>25</v>
      </c>
      <c r="C16" s="3" t="s">
        <v>26</v>
      </c>
      <c r="D16" s="23">
        <v>44.924999999999997</v>
      </c>
      <c r="E16" s="7"/>
      <c r="F16" s="7">
        <f>D16*E16</f>
        <v>0</v>
      </c>
      <c r="G16" s="7">
        <f>F16*1.23</f>
        <v>0</v>
      </c>
    </row>
    <row r="17" spans="1:7" x14ac:dyDescent="0.25">
      <c r="A17" s="4" t="s">
        <v>27</v>
      </c>
      <c r="B17" s="3" t="s">
        <v>29</v>
      </c>
      <c r="C17" s="3" t="s">
        <v>26</v>
      </c>
      <c r="D17" s="23">
        <v>6.875</v>
      </c>
      <c r="E17" s="3"/>
      <c r="F17" s="7">
        <f t="shared" ref="F17:F26" si="2">D17*E17</f>
        <v>0</v>
      </c>
      <c r="G17" s="7">
        <f t="shared" ref="G17:G26" si="3">F17*1.23</f>
        <v>0</v>
      </c>
    </row>
    <row r="18" spans="1:7" ht="31.5" x14ac:dyDescent="0.25">
      <c r="A18" s="4" t="s">
        <v>28</v>
      </c>
      <c r="B18" s="5" t="s">
        <v>30</v>
      </c>
      <c r="C18" s="3" t="s">
        <v>31</v>
      </c>
      <c r="D18" s="23">
        <v>299.5</v>
      </c>
      <c r="E18" s="3"/>
      <c r="F18" s="7">
        <f t="shared" si="2"/>
        <v>0</v>
      </c>
      <c r="G18" s="7">
        <f t="shared" si="3"/>
        <v>0</v>
      </c>
    </row>
    <row r="19" spans="1:7" ht="47.25" x14ac:dyDescent="0.25">
      <c r="A19" s="4" t="s">
        <v>32</v>
      </c>
      <c r="B19" s="5" t="s">
        <v>33</v>
      </c>
      <c r="C19" s="3" t="s">
        <v>31</v>
      </c>
      <c r="D19" s="23">
        <v>55</v>
      </c>
      <c r="E19" s="3"/>
      <c r="F19" s="7">
        <f t="shared" si="2"/>
        <v>0</v>
      </c>
      <c r="G19" s="7">
        <f t="shared" si="3"/>
        <v>0</v>
      </c>
    </row>
    <row r="20" spans="1:7" ht="31.5" x14ac:dyDescent="0.25">
      <c r="A20" s="4" t="s">
        <v>34</v>
      </c>
      <c r="B20" s="5" t="s">
        <v>35</v>
      </c>
      <c r="C20" s="3" t="s">
        <v>4</v>
      </c>
      <c r="D20" s="23">
        <v>544</v>
      </c>
      <c r="E20" s="3"/>
      <c r="F20" s="7">
        <f t="shared" si="2"/>
        <v>0</v>
      </c>
      <c r="G20" s="7">
        <f t="shared" si="3"/>
        <v>0</v>
      </c>
    </row>
    <row r="21" spans="1:7" ht="47.25" x14ac:dyDescent="0.25">
      <c r="A21" s="4" t="s">
        <v>36</v>
      </c>
      <c r="B21" s="5" t="s">
        <v>37</v>
      </c>
      <c r="C21" s="3" t="s">
        <v>4</v>
      </c>
      <c r="D21" s="23">
        <v>892</v>
      </c>
      <c r="E21" s="3"/>
      <c r="F21" s="7">
        <f t="shared" si="2"/>
        <v>0</v>
      </c>
      <c r="G21" s="7">
        <f t="shared" si="3"/>
        <v>0</v>
      </c>
    </row>
    <row r="22" spans="1:7" ht="31.5" x14ac:dyDescent="0.25">
      <c r="A22" s="4" t="s">
        <v>38</v>
      </c>
      <c r="B22" s="5" t="s">
        <v>39</v>
      </c>
      <c r="C22" s="3" t="s">
        <v>4</v>
      </c>
      <c r="D22" s="23">
        <v>56</v>
      </c>
      <c r="E22" s="3"/>
      <c r="F22" s="7">
        <f t="shared" si="2"/>
        <v>0</v>
      </c>
      <c r="G22" s="7">
        <f t="shared" si="3"/>
        <v>0</v>
      </c>
    </row>
    <row r="23" spans="1:7" ht="31.5" x14ac:dyDescent="0.25">
      <c r="A23" s="4" t="s">
        <v>40</v>
      </c>
      <c r="B23" s="5" t="s">
        <v>41</v>
      </c>
      <c r="C23" s="3" t="s">
        <v>4</v>
      </c>
      <c r="D23" s="23">
        <v>56</v>
      </c>
      <c r="E23" s="3"/>
      <c r="F23" s="7">
        <f t="shared" si="2"/>
        <v>0</v>
      </c>
      <c r="G23" s="7">
        <f t="shared" si="3"/>
        <v>0</v>
      </c>
    </row>
    <row r="24" spans="1:7" ht="31.5" x14ac:dyDescent="0.25">
      <c r="A24" s="4" t="s">
        <v>42</v>
      </c>
      <c r="B24" s="5" t="s">
        <v>43</v>
      </c>
      <c r="C24" s="3" t="s">
        <v>31</v>
      </c>
      <c r="D24" s="23">
        <v>167</v>
      </c>
      <c r="E24" s="3"/>
      <c r="F24" s="7">
        <f t="shared" si="2"/>
        <v>0</v>
      </c>
      <c r="G24" s="7">
        <f t="shared" si="3"/>
        <v>0</v>
      </c>
    </row>
    <row r="25" spans="1:7" ht="31.5" x14ac:dyDescent="0.25">
      <c r="A25" s="4" t="s">
        <v>44</v>
      </c>
      <c r="B25" s="5" t="s">
        <v>45</v>
      </c>
      <c r="C25" s="3" t="s">
        <v>4</v>
      </c>
      <c r="D25" s="23">
        <v>188</v>
      </c>
      <c r="E25" s="3"/>
      <c r="F25" s="7">
        <f t="shared" si="2"/>
        <v>0</v>
      </c>
      <c r="G25" s="7">
        <f t="shared" si="3"/>
        <v>0</v>
      </c>
    </row>
    <row r="26" spans="1:7" ht="16.5" thickBot="1" x14ac:dyDescent="0.3">
      <c r="A26" s="4" t="s">
        <v>46</v>
      </c>
      <c r="B26" s="5" t="s">
        <v>47</v>
      </c>
      <c r="C26" s="3" t="s">
        <v>4</v>
      </c>
      <c r="D26" s="23">
        <v>93.3</v>
      </c>
      <c r="E26" s="6"/>
      <c r="F26" s="7">
        <f t="shared" si="2"/>
        <v>0</v>
      </c>
      <c r="G26" s="7">
        <f t="shared" si="3"/>
        <v>0</v>
      </c>
    </row>
    <row r="27" spans="1:7" ht="32.25" thickBot="1" x14ac:dyDescent="0.3">
      <c r="A27" s="8" t="s">
        <v>48</v>
      </c>
      <c r="B27" s="9" t="s">
        <v>49</v>
      </c>
      <c r="C27" s="10"/>
      <c r="D27" s="11"/>
      <c r="E27" s="10"/>
      <c r="F27" s="10"/>
      <c r="G27" s="12">
        <f>SUM(G28:G30)</f>
        <v>0</v>
      </c>
    </row>
    <row r="28" spans="1:7" x14ac:dyDescent="0.25">
      <c r="A28" s="4" t="s">
        <v>50</v>
      </c>
      <c r="B28" s="5" t="s">
        <v>51</v>
      </c>
      <c r="C28" s="3" t="s">
        <v>26</v>
      </c>
      <c r="D28" s="19">
        <v>30</v>
      </c>
      <c r="E28" s="7"/>
      <c r="F28" s="7">
        <f>D28*E28</f>
        <v>0</v>
      </c>
      <c r="G28" s="7">
        <f>F28*1.23</f>
        <v>0</v>
      </c>
    </row>
    <row r="29" spans="1:7" x14ac:dyDescent="0.25">
      <c r="A29" s="4" t="s">
        <v>52</v>
      </c>
      <c r="B29" s="5" t="s">
        <v>53</v>
      </c>
      <c r="C29" s="3" t="s">
        <v>26</v>
      </c>
      <c r="D29" s="19">
        <v>30</v>
      </c>
      <c r="E29" s="3"/>
      <c r="F29" s="7">
        <f t="shared" ref="F29:F30" si="4">D29*E29</f>
        <v>0</v>
      </c>
      <c r="G29" s="7">
        <f t="shared" ref="G29:G30" si="5">F29*1.23</f>
        <v>0</v>
      </c>
    </row>
    <row r="30" spans="1:7" ht="16.5" thickBot="1" x14ac:dyDescent="0.3">
      <c r="A30" s="15" t="s">
        <v>54</v>
      </c>
      <c r="B30" s="16" t="s">
        <v>47</v>
      </c>
      <c r="C30" s="6" t="s">
        <v>26</v>
      </c>
      <c r="D30" s="20">
        <v>15</v>
      </c>
      <c r="E30" s="6"/>
      <c r="F30" s="7">
        <f t="shared" si="4"/>
        <v>0</v>
      </c>
      <c r="G30" s="7">
        <f t="shared" si="5"/>
        <v>0</v>
      </c>
    </row>
    <row r="31" spans="1:7" ht="60" customHeight="1" thickBot="1" x14ac:dyDescent="0.3">
      <c r="A31" s="30" t="s">
        <v>59</v>
      </c>
      <c r="B31" s="31"/>
      <c r="C31" s="31"/>
      <c r="D31" s="31"/>
      <c r="E31" s="22"/>
      <c r="F31" s="22"/>
      <c r="G31" s="21">
        <f>G4+G15+G27</f>
        <v>0</v>
      </c>
    </row>
    <row r="32" spans="1:7" x14ac:dyDescent="0.25">
      <c r="A32" s="2"/>
    </row>
    <row r="33" spans="1:7" x14ac:dyDescent="0.25">
      <c r="A33" s="29" t="s">
        <v>60</v>
      </c>
      <c r="B33" s="29"/>
      <c r="C33" s="29"/>
      <c r="D33" s="29"/>
      <c r="E33" s="29"/>
    </row>
    <row r="34" spans="1:7" ht="12" customHeight="1" x14ac:dyDescent="0.25">
      <c r="A34" s="29"/>
      <c r="B34" s="29"/>
      <c r="C34" s="29"/>
      <c r="D34" s="29"/>
      <c r="E34" s="29"/>
    </row>
    <row r="35" spans="1:7" hidden="1" x14ac:dyDescent="0.25">
      <c r="A35" s="29"/>
      <c r="B35" s="29"/>
      <c r="C35" s="29"/>
      <c r="D35" s="29"/>
      <c r="E35" s="29"/>
    </row>
    <row r="36" spans="1:7" hidden="1" x14ac:dyDescent="0.25">
      <c r="A36" s="29"/>
      <c r="B36" s="29"/>
      <c r="C36" s="29"/>
      <c r="D36" s="29"/>
      <c r="E36" s="29"/>
    </row>
    <row r="37" spans="1:7" hidden="1" x14ac:dyDescent="0.25">
      <c r="A37" s="29"/>
      <c r="B37" s="29"/>
      <c r="C37" s="29"/>
      <c r="D37" s="29"/>
      <c r="E37" s="29"/>
    </row>
    <row r="38" spans="1:7" ht="6" customHeight="1" x14ac:dyDescent="0.25">
      <c r="A38" s="29"/>
      <c r="B38" s="29"/>
      <c r="C38" s="29"/>
      <c r="D38" s="29"/>
      <c r="E38" s="29"/>
    </row>
    <row r="39" spans="1:7" ht="15.75" hidden="1" customHeight="1" x14ac:dyDescent="0.25">
      <c r="A39" s="29"/>
      <c r="B39" s="29"/>
      <c r="C39" s="29"/>
      <c r="D39" s="29"/>
      <c r="E39" s="29"/>
    </row>
    <row r="40" spans="1:7" ht="15.75" hidden="1" customHeight="1" x14ac:dyDescent="0.25">
      <c r="A40" s="29"/>
      <c r="B40" s="29"/>
      <c r="C40" s="29"/>
      <c r="D40" s="29"/>
      <c r="E40" s="29"/>
    </row>
    <row r="41" spans="1:7" ht="13.5" customHeight="1" x14ac:dyDescent="0.25">
      <c r="A41" s="29"/>
      <c r="B41" s="29"/>
      <c r="C41" s="29"/>
      <c r="D41" s="29"/>
      <c r="E41" s="29"/>
    </row>
    <row r="42" spans="1:7" ht="88.5" customHeight="1" x14ac:dyDescent="0.25">
      <c r="A42" s="29"/>
      <c r="B42" s="29"/>
      <c r="C42" s="29"/>
      <c r="D42" s="29"/>
      <c r="E42" s="29"/>
    </row>
    <row r="45" spans="1:7" ht="57" customHeight="1" x14ac:dyDescent="0.25">
      <c r="A45" s="35" t="s">
        <v>66</v>
      </c>
      <c r="B45" s="36"/>
      <c r="C45" s="36"/>
      <c r="D45" s="36"/>
      <c r="E45" s="36"/>
      <c r="F45" s="36"/>
      <c r="G45" s="36"/>
    </row>
  </sheetData>
  <mergeCells count="5">
    <mergeCell ref="B2:D2"/>
    <mergeCell ref="A33:E42"/>
    <mergeCell ref="A31:D31"/>
    <mergeCell ref="E2:G2"/>
    <mergeCell ref="A45:G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Dorota Muszczak</dc:creator>
  <cp:lastModifiedBy>Dorota Muszczak</cp:lastModifiedBy>
  <dcterms:created xsi:type="dcterms:W3CDTF">2025-04-11T10:10:31Z</dcterms:created>
  <dcterms:modified xsi:type="dcterms:W3CDTF">2025-05-12T08:54:18Z</dcterms:modified>
</cp:coreProperties>
</file>