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-108" yWindow="-108" windowWidth="23256" windowHeight="13176"/>
  </bookViews>
  <sheets>
    <sheet name="Arkusz1" sheetId="12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8" i="12" l="1"/>
  <c r="F20" i="12"/>
  <c r="F19" i="12"/>
  <c r="F17" i="12"/>
  <c r="F16" i="12"/>
  <c r="F15" i="12"/>
  <c r="F14" i="12"/>
  <c r="F13" i="12"/>
  <c r="F12" i="12"/>
  <c r="F11" i="12"/>
  <c r="F21" i="12" l="1"/>
  <c r="F22" i="12" l="1"/>
  <c r="F23" i="12" s="1"/>
</calcChain>
</file>

<file path=xl/sharedStrings.xml><?xml version="1.0" encoding="utf-8"?>
<sst xmlns="http://schemas.openxmlformats.org/spreadsheetml/2006/main" count="41" uniqueCount="37">
  <si>
    <t>l.p.</t>
  </si>
  <si>
    <t>szt./kpl.</t>
  </si>
  <si>
    <t>-</t>
  </si>
  <si>
    <t>zł netto</t>
  </si>
  <si>
    <t>1</t>
  </si>
  <si>
    <t>2</t>
  </si>
  <si>
    <t>3</t>
  </si>
  <si>
    <t>4</t>
  </si>
  <si>
    <t>5</t>
  </si>
  <si>
    <t>6</t>
  </si>
  <si>
    <t>7</t>
  </si>
  <si>
    <t>8</t>
  </si>
  <si>
    <t>9</t>
  </si>
  <si>
    <t>dokumentacja powykonawcza</t>
  </si>
  <si>
    <t>opis urządzenia, usługi</t>
  </si>
  <si>
    <t>uruchomienie urządzeń przez autoryzowany serwis producenta</t>
  </si>
  <si>
    <t>10</t>
  </si>
  <si>
    <t>FORMULARZ CENOWY</t>
  </si>
  <si>
    <t>Oznaczenie sprawy: 332/01/2025</t>
  </si>
  <si>
    <t xml:space="preserve"> Załącznik nr 1A do SWZ</t>
  </si>
  <si>
    <t>Data; kwalifikowany podpis elektroniczny lub podpis zaufany lub podpis osobisty</t>
  </si>
  <si>
    <t>Podatke vat 23% [PLN]</t>
  </si>
  <si>
    <t>Razem cena za całość zamówienia [PLN]</t>
  </si>
  <si>
    <t>Razem cena netto za całość zamówienia [PLN]</t>
  </si>
  <si>
    <t>15</t>
  </si>
  <si>
    <t>Wartość netto [PLN]</t>
  </si>
  <si>
    <t>Cena jednostkowa 
netto [PLN]</t>
  </si>
  <si>
    <t>Ilość</t>
  </si>
  <si>
    <t>agregat wody lodowej o mocy min. 224 kW, specyfikacja zgodnie z opisem przedmiotu zamówienia, wraz z zabudowanym układem hydraulicznym pompy i grupą bezpieczeństwa a także kompletną automatyką.</t>
  </si>
  <si>
    <t>demontaż istniejącego urządzenia oraz instalacji przy agregacie, utylizacja agregatu wraz z gazami chłodnicznymi oraz instalacją glikową, demontaż istniejącej pompy obiegowej wraz z jej armaturą.</t>
  </si>
  <si>
    <t>utylizacja i wywiezienie istniejącego zładu glikolowego.</t>
  </si>
  <si>
    <t>modyfikacja podbudowy oraz konstrukcja wsporcza pod agregat w celu posadowienia nowego agregatu</t>
  </si>
  <si>
    <t>modyfikacja instalacji rurowej zasilającej nowy chiller, wraz z montażem zaworów odcinających przy agreagacie oraz wykonaniem izolacji a także płaszcza ochronnego z blachy stalowej ocynkowanej.</t>
  </si>
  <si>
    <t>instalacja kablowa zasilająco-sterująca do nowego chillera, w tym nowe zabezpieczenia prądowe do agregau</t>
  </si>
  <si>
    <t>wymiana glikolu w instalacji hydraulicznej</t>
  </si>
  <si>
    <t>montaż agregatu, próba ciśnienia, pomiary przepływów, testy pracy</t>
  </si>
  <si>
    <t xml:space="preserve"> Zakup agregatu wody lodowej wraz z oprzyrządowaniem dla Teatru Wielkiego im. Stanisława Moniuszki w Poznaniu, ul. Fredry 9.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</si>
</sst>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zł&quot;"/>
  </numFmts>
  <fonts count="9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</font>
    <font>
      <sz val="10"/>
      <color rgb="FF000000"/>
      <name val="Times New Roman"/>
      <family val="1"/>
      <charset val="238"/>
    </font>
    <font>
      <sz val="8"/>
      <name val="Calibri"/>
      <family val="2"/>
      <charset val="238"/>
      <scheme val="minor"/>
    </font>
    <font>
      <sz val="11"/>
      <color theme="1"/>
      <name val="Calibri Light"/>
      <family val="2"/>
      <charset val="238"/>
      <scheme val="major"/>
    </font>
    <font>
      <b/>
      <sz val="11"/>
      <color theme="1"/>
      <name val="Calibri Light"/>
      <family val="2"/>
      <charset val="238"/>
      <scheme val="major"/>
    </font>
    <font>
      <b/>
      <sz val="14"/>
      <color theme="1"/>
      <name val="Calibri Light"/>
      <family val="2"/>
      <charset val="238"/>
      <scheme val="major"/>
    </font>
    <font>
      <sz val="12"/>
      <color theme="1"/>
      <name val="Calibri Light"/>
      <family val="2"/>
      <charset val="238"/>
      <scheme val="major"/>
    </font>
    <font>
      <b/>
      <sz val="12"/>
      <color theme="1"/>
      <name val="Calibri Light"/>
      <family val="2"/>
      <charset val="238"/>
      <scheme val="maj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22">
    <xf numFmtId="0" fontId="0" fillId="0" borderId="0" xfId="0"/>
    <xf numFmtId="0" fontId="4" fillId="0" borderId="0" xfId="0" applyFont="1"/>
    <xf numFmtId="1" fontId="4" fillId="0" borderId="0" xfId="0" applyNumberFormat="1" applyFont="1"/>
    <xf numFmtId="3" fontId="4" fillId="0" borderId="0" xfId="0" applyNumberFormat="1" applyFont="1"/>
    <xf numFmtId="9" fontId="4" fillId="0" borderId="0" xfId="0" applyNumberFormat="1" applyFont="1"/>
    <xf numFmtId="0" fontId="4" fillId="0" borderId="0" xfId="0" applyFont="1" applyAlignment="1">
      <alignment horizontal="left"/>
    </xf>
    <xf numFmtId="0" fontId="7" fillId="2" borderId="1" xfId="0" applyFont="1" applyFill="1" applyBorder="1" applyAlignment="1">
      <alignment horizontal="center" vertical="center"/>
    </xf>
    <xf numFmtId="49" fontId="7" fillId="2" borderId="1" xfId="0" applyNumberFormat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vertical="top" wrapText="1"/>
    </xf>
    <xf numFmtId="164" fontId="7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left" vertical="center" wrapText="1"/>
    </xf>
    <xf numFmtId="164" fontId="7" fillId="2" borderId="1" xfId="0" applyNumberFormat="1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/>
    <xf numFmtId="164" fontId="8" fillId="3" borderId="1" xfId="0" applyNumberFormat="1" applyFont="1" applyFill="1" applyBorder="1" applyAlignment="1">
      <alignment horizontal="right" vertical="center"/>
    </xf>
    <xf numFmtId="164" fontId="8" fillId="3" borderId="1" xfId="0" applyNumberFormat="1" applyFont="1" applyFill="1" applyBorder="1" applyAlignment="1">
      <alignment horizontal="right"/>
    </xf>
    <xf numFmtId="164" fontId="7" fillId="2" borderId="1" xfId="0" applyNumberFormat="1" applyFont="1" applyFill="1" applyBorder="1" applyAlignment="1">
      <alignment horizontal="right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 vertical="center" wrapText="1"/>
    </xf>
  </cellXfs>
  <cellStyles count="3">
    <cellStyle name="Normalny" xfId="0" builtinId="0"/>
    <cellStyle name="Normalny 2" xfId="1"/>
    <cellStyle name="Normalny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30"/>
  <sheetViews>
    <sheetView tabSelected="1" zoomScale="115" zoomScaleNormal="115" workbookViewId="0">
      <selection activeCell="A6" sqref="A6:F6"/>
    </sheetView>
  </sheetViews>
  <sheetFormatPr defaultRowHeight="14.4" x14ac:dyDescent="0.3"/>
  <cols>
    <col min="1" max="1" width="8.88671875" style="1"/>
    <col min="2" max="2" width="5.88671875" style="1" customWidth="1"/>
    <col min="3" max="3" width="65.109375" style="1" customWidth="1"/>
    <col min="4" max="4" width="12.44140625" style="1" customWidth="1"/>
    <col min="5" max="5" width="23.44140625" style="1" customWidth="1"/>
    <col min="6" max="6" width="16" style="5" customWidth="1"/>
    <col min="7" max="16384" width="8.88671875" style="1"/>
  </cols>
  <sheetData>
    <row r="2" spans="1:8" x14ac:dyDescent="0.3">
      <c r="A2" s="19" t="s">
        <v>18</v>
      </c>
      <c r="B2" s="19"/>
      <c r="C2" s="19"/>
      <c r="D2" s="20" t="s">
        <v>19</v>
      </c>
      <c r="E2" s="20"/>
      <c r="F2" s="20"/>
    </row>
    <row r="4" spans="1:8" ht="18" x14ac:dyDescent="0.35">
      <c r="A4" s="18" t="s">
        <v>17</v>
      </c>
      <c r="B4" s="18"/>
      <c r="C4" s="18"/>
      <c r="D4" s="18"/>
      <c r="E4" s="18"/>
      <c r="F4" s="18"/>
    </row>
    <row r="6" spans="1:8" ht="31.2" customHeight="1" x14ac:dyDescent="0.3">
      <c r="A6" s="21" t="s">
        <v>36</v>
      </c>
      <c r="B6" s="21"/>
      <c r="C6" s="21"/>
      <c r="D6" s="21"/>
      <c r="E6" s="21"/>
      <c r="F6" s="21"/>
    </row>
    <row r="9" spans="1:8" ht="33.6" customHeight="1" x14ac:dyDescent="0.3">
      <c r="B9" s="6" t="s">
        <v>0</v>
      </c>
      <c r="C9" s="6" t="s">
        <v>14</v>
      </c>
      <c r="D9" s="6" t="s">
        <v>27</v>
      </c>
      <c r="E9" s="17" t="s">
        <v>26</v>
      </c>
      <c r="F9" s="17" t="s">
        <v>25</v>
      </c>
    </row>
    <row r="10" spans="1:8" ht="21.6" customHeight="1" x14ac:dyDescent="0.3">
      <c r="B10" s="6" t="s">
        <v>2</v>
      </c>
      <c r="C10" s="6" t="s">
        <v>2</v>
      </c>
      <c r="D10" s="6" t="s">
        <v>1</v>
      </c>
      <c r="E10" s="6" t="s">
        <v>3</v>
      </c>
      <c r="F10" s="6" t="s">
        <v>3</v>
      </c>
    </row>
    <row r="11" spans="1:8" ht="67.8" customHeight="1" x14ac:dyDescent="0.3">
      <c r="B11" s="7" t="s">
        <v>4</v>
      </c>
      <c r="C11" s="8" t="s">
        <v>28</v>
      </c>
      <c r="D11" s="6">
        <v>1</v>
      </c>
      <c r="E11" s="9">
        <v>0</v>
      </c>
      <c r="F11" s="16">
        <f t="shared" ref="F11:F19" si="0">E11*D11</f>
        <v>0</v>
      </c>
      <c r="H11" s="2"/>
    </row>
    <row r="12" spans="1:8" ht="49.2" customHeight="1" x14ac:dyDescent="0.3">
      <c r="B12" s="7" t="s">
        <v>5</v>
      </c>
      <c r="C12" s="8" t="s">
        <v>29</v>
      </c>
      <c r="D12" s="6">
        <v>1</v>
      </c>
      <c r="E12" s="9">
        <v>0</v>
      </c>
      <c r="F12" s="16">
        <f t="shared" si="0"/>
        <v>0</v>
      </c>
      <c r="H12" s="2"/>
    </row>
    <row r="13" spans="1:8" ht="42" customHeight="1" x14ac:dyDescent="0.3">
      <c r="B13" s="7" t="s">
        <v>6</v>
      </c>
      <c r="C13" s="8" t="s">
        <v>30</v>
      </c>
      <c r="D13" s="6">
        <v>1</v>
      </c>
      <c r="E13" s="9">
        <v>0</v>
      </c>
      <c r="F13" s="16">
        <f t="shared" si="0"/>
        <v>0</v>
      </c>
      <c r="H13" s="2"/>
    </row>
    <row r="14" spans="1:8" ht="40.200000000000003" customHeight="1" x14ac:dyDescent="0.3">
      <c r="B14" s="7" t="s">
        <v>7</v>
      </c>
      <c r="C14" s="8" t="s">
        <v>31</v>
      </c>
      <c r="D14" s="6">
        <v>2</v>
      </c>
      <c r="E14" s="9">
        <v>0</v>
      </c>
      <c r="F14" s="16">
        <f t="shared" si="0"/>
        <v>0</v>
      </c>
      <c r="H14" s="2"/>
    </row>
    <row r="15" spans="1:8" ht="37.799999999999997" customHeight="1" x14ac:dyDescent="0.3">
      <c r="B15" s="7" t="s">
        <v>8</v>
      </c>
      <c r="C15" s="8" t="s">
        <v>32</v>
      </c>
      <c r="D15" s="6">
        <v>1</v>
      </c>
      <c r="E15" s="9">
        <v>0</v>
      </c>
      <c r="F15" s="16">
        <f t="shared" si="0"/>
        <v>0</v>
      </c>
      <c r="H15" s="2"/>
    </row>
    <row r="16" spans="1:8" ht="34.799999999999997" customHeight="1" x14ac:dyDescent="0.3">
      <c r="B16" s="7" t="s">
        <v>9</v>
      </c>
      <c r="C16" s="8" t="s">
        <v>33</v>
      </c>
      <c r="D16" s="6"/>
      <c r="E16" s="9">
        <v>0</v>
      </c>
      <c r="F16" s="16">
        <f t="shared" si="0"/>
        <v>0</v>
      </c>
      <c r="H16" s="2"/>
    </row>
    <row r="17" spans="2:14" ht="40.200000000000003" customHeight="1" x14ac:dyDescent="0.3">
      <c r="B17" s="7" t="s">
        <v>10</v>
      </c>
      <c r="C17" s="8" t="s">
        <v>34</v>
      </c>
      <c r="D17" s="6">
        <v>1</v>
      </c>
      <c r="E17" s="9">
        <v>0</v>
      </c>
      <c r="F17" s="16">
        <f>E17</f>
        <v>0</v>
      </c>
      <c r="H17" s="2"/>
    </row>
    <row r="18" spans="2:14" ht="23.4" customHeight="1" x14ac:dyDescent="0.3">
      <c r="B18" s="7" t="s">
        <v>11</v>
      </c>
      <c r="C18" s="10" t="s">
        <v>35</v>
      </c>
      <c r="D18" s="6">
        <v>1</v>
      </c>
      <c r="E18" s="9">
        <v>0</v>
      </c>
      <c r="F18" s="16">
        <f>E18</f>
        <v>0</v>
      </c>
      <c r="H18" s="2"/>
    </row>
    <row r="19" spans="2:14" ht="15.6" x14ac:dyDescent="0.3">
      <c r="B19" s="7" t="s">
        <v>12</v>
      </c>
      <c r="C19" s="10" t="s">
        <v>15</v>
      </c>
      <c r="D19" s="6">
        <v>1</v>
      </c>
      <c r="E19" s="9">
        <v>0</v>
      </c>
      <c r="F19" s="16">
        <f t="shared" si="0"/>
        <v>0</v>
      </c>
      <c r="H19" s="2"/>
    </row>
    <row r="20" spans="2:14" ht="15.6" x14ac:dyDescent="0.3">
      <c r="B20" s="7" t="s">
        <v>16</v>
      </c>
      <c r="C20" s="10" t="s">
        <v>13</v>
      </c>
      <c r="D20" s="6">
        <v>1</v>
      </c>
      <c r="E20" s="9">
        <v>0</v>
      </c>
      <c r="F20" s="16">
        <f t="shared" ref="F20" si="1">E20*D20</f>
        <v>0</v>
      </c>
      <c r="H20" s="2"/>
    </row>
    <row r="21" spans="2:14" ht="21.6" customHeight="1" x14ac:dyDescent="0.3">
      <c r="B21" s="7" t="s">
        <v>24</v>
      </c>
      <c r="C21" s="10" t="s">
        <v>23</v>
      </c>
      <c r="D21" s="6" t="s">
        <v>2</v>
      </c>
      <c r="E21" s="11" t="s">
        <v>2</v>
      </c>
      <c r="F21" s="14">
        <f>SUM(F11:F20)</f>
        <v>0</v>
      </c>
    </row>
    <row r="22" spans="2:14" ht="18.600000000000001" customHeight="1" x14ac:dyDescent="0.3">
      <c r="B22" s="12">
        <v>16</v>
      </c>
      <c r="C22" s="13" t="s">
        <v>21</v>
      </c>
      <c r="D22" s="13"/>
      <c r="E22" s="13"/>
      <c r="F22" s="15">
        <f>F21*0.23</f>
        <v>0</v>
      </c>
      <c r="H22" s="2"/>
      <c r="M22" s="3"/>
      <c r="N22" s="4"/>
    </row>
    <row r="23" spans="2:14" ht="25.8" customHeight="1" x14ac:dyDescent="0.3">
      <c r="B23" s="12">
        <v>17</v>
      </c>
      <c r="C23" s="13" t="s">
        <v>22</v>
      </c>
      <c r="D23" s="13"/>
      <c r="E23" s="13"/>
      <c r="F23" s="15">
        <f>SUM(F21:F22)</f>
        <v>0</v>
      </c>
    </row>
    <row r="25" spans="2:14" ht="15" customHeight="1" x14ac:dyDescent="0.3"/>
    <row r="29" spans="2:14" s="5" customFormat="1" x14ac:dyDescent="0.3">
      <c r="B29" s="1"/>
      <c r="C29" s="1" t="s">
        <v>20</v>
      </c>
      <c r="D29" s="1"/>
      <c r="E29" s="1"/>
      <c r="G29" s="1"/>
      <c r="H29" s="1"/>
      <c r="I29" s="1"/>
      <c r="J29" s="1"/>
      <c r="K29" s="1"/>
      <c r="L29" s="1"/>
      <c r="M29" s="1"/>
      <c r="N29" s="1"/>
    </row>
    <row r="30" spans="2:14" s="5" customFormat="1" x14ac:dyDescent="0.3">
      <c r="B30" s="1"/>
      <c r="C30" s="1"/>
      <c r="D30" s="1"/>
      <c r="E30" s="1"/>
      <c r="G30" s="1"/>
      <c r="H30" s="1"/>
      <c r="I30" s="1"/>
      <c r="J30" s="1"/>
      <c r="K30" s="1"/>
      <c r="L30" s="1"/>
      <c r="M30" s="1"/>
      <c r="N30" s="1"/>
    </row>
  </sheetData>
  <mergeCells count="4">
    <mergeCell ref="A4:F4"/>
    <mergeCell ref="A6:F6"/>
    <mergeCell ref="A2:C2"/>
    <mergeCell ref="D2:F2"/>
  </mergeCells>
  <phoneticPr fontId="3" type="noConversion"/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Marcin</dc:creator>
  <cp:lastModifiedBy>Adam Szymanowski</cp:lastModifiedBy>
  <cp:lastPrinted>2024-12-11T10:13:22Z</cp:lastPrinted>
  <dcterms:created xsi:type="dcterms:W3CDTF">2018-02-26T08:36:19Z</dcterms:created>
  <dcterms:modified xsi:type="dcterms:W3CDTF">2025-04-07T14:31:06Z</dcterms:modified>
</cp:coreProperties>
</file>