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nas\wzp\Paweł Gierucki\2025\postępowania\8.WA_17_2025 - budynek stalowa wola\1 przed otwarciem ofert\2_SWZ i ogłoszenie\WA_17_25 SWZ\"/>
    </mc:Choice>
  </mc:AlternateContent>
  <xr:revisionPtr revIDLastSave="0" documentId="8_{DDF6C78F-BD59-47D6-A6AC-C47E50D1AC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upr. - Formuła I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2" i="2" l="1"/>
  <c r="G114" i="2"/>
  <c r="G69" i="2"/>
  <c r="G276" i="2" l="1"/>
  <c r="G70" i="2" l="1"/>
  <c r="G71" i="2" s="1"/>
  <c r="G115" i="2" l="1"/>
  <c r="G156" i="2" l="1"/>
  <c r="G116" i="2"/>
  <c r="G208" i="2"/>
  <c r="G48" i="2"/>
  <c r="G278" i="2" l="1"/>
  <c r="G282" i="2" s="1"/>
  <c r="G49" i="2"/>
  <c r="G50" i="2" l="1"/>
  <c r="G283" i="2"/>
  <c r="G284" i="2" s="1"/>
  <c r="G279" i="2"/>
  <c r="G280" i="2" s="1"/>
</calcChain>
</file>

<file path=xl/sharedStrings.xml><?xml version="1.0" encoding="utf-8"?>
<sst xmlns="http://schemas.openxmlformats.org/spreadsheetml/2006/main" count="768" uniqueCount="442">
  <si>
    <t>Numer</t>
  </si>
  <si>
    <t>Element</t>
  </si>
  <si>
    <t>Tynki i izolacje wewnętrzne</t>
  </si>
  <si>
    <t>Drzwi wewnętrzne, wygrodzenie z siatki, wyłazstropowy</t>
  </si>
  <si>
    <t>Roboty wykończeniowe posadzek</t>
  </si>
  <si>
    <t>Roboty wykończeniowe ścian i sufitów</t>
  </si>
  <si>
    <t>Wyposażenie stałe pomieszczeń sanitarnych</t>
  </si>
  <si>
    <t>Zabudowa meblowa stała</t>
  </si>
  <si>
    <t>Odbój budynku</t>
  </si>
  <si>
    <t>Podstawa</t>
  </si>
  <si>
    <t>Jednostka</t>
  </si>
  <si>
    <t>Ilość</t>
  </si>
  <si>
    <t>Wyliczona wart. jedn.</t>
  </si>
  <si>
    <t>Wartość z narz.</t>
  </si>
  <si>
    <t>KNR 202/802/2</t>
  </si>
  <si>
    <t>m2</t>
  </si>
  <si>
    <t xml:space="preserve">Tynki zwykłe wykonywane ręcznie z transportem mechanicznym, ściany i słupy, kategoria III, budynki do 8 kondygnacji   </t>
  </si>
  <si>
    <t>KNR 202/802/4</t>
  </si>
  <si>
    <t>Tynki zwykłe wykonywane ręcznie z transportem mechanicznym, stropy i podciągi, kategoria III, budynki do 8 kondygnacji</t>
  </si>
  <si>
    <t>KNR 23/2613/1</t>
  </si>
  <si>
    <t>KNR 23/2613/4</t>
  </si>
  <si>
    <t>szt</t>
  </si>
  <si>
    <t>KNR 23/2613/6</t>
  </si>
  <si>
    <t>ORGB 202/1026/5</t>
  </si>
  <si>
    <t>ORGB 202/1134/1</t>
  </si>
  <si>
    <t>Gruntowanie podłoży, powierzchnie poziome - pod płytki</t>
  </si>
  <si>
    <t>ORGB 202/2808/3</t>
  </si>
  <si>
    <t>Posadzki wielobarwne z płytek kamionkowych "Gres" na zaprawach klejowych w pomieszczeniach ponad 10 m2, warstwa kleju grubości 4 mm, płytki 20x20</t>
  </si>
  <si>
    <t>ORGB 202/2808/5</t>
  </si>
  <si>
    <t>Posadzki wielobarwne z płytek kamionkowych "Gres" na zaprawach klejowych w pomieszczeniach ponad 10 m2, warstwa kleju grubości 5 mm, płytki 60x60</t>
  </si>
  <si>
    <t>ORGB 202/2809/4</t>
  </si>
  <si>
    <t>m</t>
  </si>
  <si>
    <t>Cokoliki z płytek kamionkowych "Gres" na zaprawach klejowych, listwa wykańczająca, pomieszczenia ponad 10 m2</t>
  </si>
  <si>
    <t xml:space="preserve">m2     </t>
  </si>
  <si>
    <t xml:space="preserve">Kalk. indywidualna - Dostawa i montaż wycieraczek systemowych wewnętrznych </t>
  </si>
  <si>
    <t>Kalk. indywidualna - Dostawa i montaż wycieraczek systemowych zewnętrznych</t>
  </si>
  <si>
    <t>ORGB 202/1134/2</t>
  </si>
  <si>
    <t>Gruntowanie podłoży, powierzchnie pionowe</t>
  </si>
  <si>
    <t>Kalk. indywidualna -  Lustra wklejane nad umywalkami</t>
  </si>
  <si>
    <t>ORGB 202/837/3</t>
  </si>
  <si>
    <t>Licowanie ścian o powierzchni do 5 m2 płytkami glazurowanymi na zaprawie klejowej   60x60</t>
  </si>
  <si>
    <t>Licowanie ścian o powierzchni do 5 m2 płytkami glazurowanymi na zaprawie klejowej   20x20</t>
  </si>
  <si>
    <t>KNR 202/815/4</t>
  </si>
  <si>
    <t>Gładź gipsowa na ścianach, 2-warstwowa</t>
  </si>
  <si>
    <t>KNR 202/815/6</t>
  </si>
  <si>
    <t>Gładź gipsowa na sufitach, 2-warstwowa</t>
  </si>
  <si>
    <t>KNR 202/1505/1</t>
  </si>
  <si>
    <t>Malowanie farbami emulsyjnymi wewnętrznych tynków gładkich bez gruntowania, 2-krotne - farba lateksowa</t>
  </si>
  <si>
    <t>KNR 202/1505/2</t>
  </si>
  <si>
    <t>Malowanie farbami emulsyjnymi wewnętrznych tynków gładkich bez gruntowania, dodatek za każde dalsze malowanie</t>
  </si>
  <si>
    <t>KNR 202/1503/2 (1)</t>
  </si>
  <si>
    <t>Malowanie zwykłe farbą olejną lub ftalową, tynki wewnętrzne, bez szpachlowania, 2-krotnie - lamperia</t>
  </si>
  <si>
    <t>Malowanie farbami emulsyjnymi wewnętrznych tynków gładkich bez gruntowania, 2-krotne - ściany w hali i spedycji (farby akrylowe zmywalne) - pomieszczenia techniczne i sufity</t>
  </si>
  <si>
    <t>KNR 202/1218/3</t>
  </si>
  <si>
    <t>Wsporniki ze stali pod zabudowę umywalek</t>
  </si>
  <si>
    <t>Kalk. ind. - Zabudowa umywalek konglomeratem 3 cm w kolorze grafitowym</t>
  </si>
  <si>
    <t xml:space="preserve">szt    </t>
  </si>
  <si>
    <t>Dostawa i montaż podajnika ręczników papierowych, stal satynowa</t>
  </si>
  <si>
    <t>Dostawa i montaż koszów dużych z pokrywą, stal satynowa</t>
  </si>
  <si>
    <t>Dostawa i montaż podajnika papieru toaletowego, stal satynowa</t>
  </si>
  <si>
    <t>Dostawa i montaż podajnika mydła w płynie, stal satynowa</t>
  </si>
  <si>
    <t xml:space="preserve">m      </t>
  </si>
  <si>
    <t>Zabudowa meblowa stała w aneksach, zabudowa dolna i górna - bez AGD</t>
  </si>
  <si>
    <t>KNR 231/407/3</t>
  </si>
  <si>
    <t xml:space="preserve">Obrzeża betonowe, 30x8 cm na podsypce piaskowej z wypełnieniem spoin piaskiem </t>
  </si>
  <si>
    <t>KNR 231/402/3</t>
  </si>
  <si>
    <t>m3</t>
  </si>
  <si>
    <t>Ławy pod krawężniki, betonowa zwykła</t>
  </si>
  <si>
    <t>KNR 202/1101/7 (4)</t>
  </si>
  <si>
    <t>Podkłady, z ubitych materiałów sypkich na podłożu gruntowym, piasek</t>
  </si>
  <si>
    <t>KNR 202/1101/3 (2)</t>
  </si>
  <si>
    <t>Ocieplenie ścian budynków płytami z wełny mineralnej o gr.  15 cm przyklejenie warstwy siatki, ściany</t>
  </si>
  <si>
    <t>OPIS POZYCJI</t>
  </si>
  <si>
    <t xml:space="preserve">Branża budowlana </t>
  </si>
  <si>
    <t>Wartość netto</t>
  </si>
  <si>
    <t>Podatek Vat 23%</t>
  </si>
  <si>
    <t>Ogółem brutto:</t>
  </si>
  <si>
    <t>Branża drogowa</t>
  </si>
  <si>
    <t>ROBOTY PRZYGOTOWAWCZE</t>
  </si>
  <si>
    <t/>
  </si>
  <si>
    <t>KNR 201/119/3</t>
  </si>
  <si>
    <t>Tyczenie trasy</t>
  </si>
  <si>
    <t>km</t>
  </si>
  <si>
    <t>KNR 221/217/2</t>
  </si>
  <si>
    <t>Ręczne zdjęcie warstwy ziemi urodzajnej z transportem taczkami (grunt zadarniony)- 10% kubatury</t>
  </si>
  <si>
    <t>KNR 221/217/4</t>
  </si>
  <si>
    <t>Mechaniczne zdjęcie warstwy ziemi urodzajnej spycharka (grunt zadarniony)- 90% kubatury</t>
  </si>
  <si>
    <t>KNR 201/212/5</t>
  </si>
  <si>
    <t>Roboty ziemne wyk.koparkami podsiębiernymi 0.40 m3 w ziemi kat.I-III uprzednio zmagazynowanej w hałdach z transportem urobku samochodami samowyładowczymi na odl.do 1 km - odwóz humusu</t>
  </si>
  <si>
    <t>KNR AT 3/101/1</t>
  </si>
  <si>
    <t>Roboty remontowe - cięcie piłą nawierzchni bitumicznych na gł. do 5 cm</t>
  </si>
  <si>
    <t>KNR 231/803/3</t>
  </si>
  <si>
    <t>Mechaniczne rozebranie nawierzchni z mieszanek mineralno-bitumicznych o grubości 5 cm</t>
  </si>
  <si>
    <t>KNR 231/810/2</t>
  </si>
  <si>
    <t>Rozebranie nawierzchni z kostki betonowej wys. 8cm</t>
  </si>
  <si>
    <t>KNR 231/802/7</t>
  </si>
  <si>
    <t>Mechaniczne rozebranie podbudowy z kruszywa kamiennego o grubości 35 cm</t>
  </si>
  <si>
    <t>Mechaniczne rozebranie podbudowy z kruszywa kamiennego o grubości 15 cm</t>
  </si>
  <si>
    <t>KNR 231/813/3</t>
  </si>
  <si>
    <t>Rozebranie krawężników betonowych 15x30 cm na podsypce cem.piaskowej</t>
  </si>
  <si>
    <t>KNR 231/812/3</t>
  </si>
  <si>
    <t>Rozebranie ław pod krawężniki z betonu</t>
  </si>
  <si>
    <t>KNR 231/814/2</t>
  </si>
  <si>
    <t>Rozebranie obrzeży 8x30 cm na podsypce piaskowej</t>
  </si>
  <si>
    <t>Rozebranie ław pod obrzeża z betonu</t>
  </si>
  <si>
    <t>KNR 404/1103/1</t>
  </si>
  <si>
    <t>Załadowanie gruzu koparko-ładowarką przy obsłudze na zmianę roboczą przez 3 samochody samowyładowcze</t>
  </si>
  <si>
    <t>KNR 404/1103/4</t>
  </si>
  <si>
    <t>Koszty składowania gruzu na składowisku</t>
  </si>
  <si>
    <t>ROBOTY ZIEMNE</t>
  </si>
  <si>
    <t>KNR 201/301/3</t>
  </si>
  <si>
    <t>Ręczne roboty ziemne z transportem urobku samochodami samowyładowczymi na odległość do 1 km (kat. gruntu IV)- 10% kubatury</t>
  </si>
  <si>
    <t>KNR 201/206/5</t>
  </si>
  <si>
    <t>Roboty ziemne wykonywane koparkami podsiębiernymi o poj. łyżki 0.60 m3 w gruncie kat. IV z transportem urobku samochodami samowyładowczymi na odległość do 1 km- 90% kubatury</t>
  </si>
  <si>
    <t>KNR 201/313/2</t>
  </si>
  <si>
    <t>Ręczne formowanie nasypów z pospólki dowożonej samochodami samowyładowczymi (kat. gruntu III-IV)</t>
  </si>
  <si>
    <t>KNR 201/236/2</t>
  </si>
  <si>
    <t>Zagęszczenie nasypów ubijakami mechanicznymi; grunty spoiste kat. III-IV</t>
  </si>
  <si>
    <t>KNR 201/235/2</t>
  </si>
  <si>
    <t>Formowanie i zagęszczanie nasypów z pospółki o wys. do 3.0 m spycharkami w gruncie kat. III-IV</t>
  </si>
  <si>
    <t>ROBOTY ZASADNICZE</t>
  </si>
  <si>
    <t>KNR 231/103/4</t>
  </si>
  <si>
    <t>Mechaniczne profilowanie i zagęszczenie podłoża pod warstwy konstrukcyjne nawierzchni w gr.kat.I-IV</t>
  </si>
  <si>
    <t>KNR AT 3/201/1</t>
  </si>
  <si>
    <t>Warstwa gruntu stabilizowanego cementem o gr.30cm</t>
  </si>
  <si>
    <t>Warstwa gruntu stabilizowanego cementem o gr.12cm</t>
  </si>
  <si>
    <t>KNR 231/114/7</t>
  </si>
  <si>
    <t>Warstwa podbudowy z mieszanki związanej spoiwem hydraulicznym C5/6 o gr.25cm</t>
  </si>
  <si>
    <t>Warstwa podbudowy z mieszanki związanej spoiwem hydraulicznym C5/6 o gr.10cm</t>
  </si>
  <si>
    <t>KNR 231/511/3</t>
  </si>
  <si>
    <t>Nawierzchnia z kostki betonowej behaton koloru szarego o wys. 8cm na podsypce cementowo-piaskowej 1:3 o gr.3cm</t>
  </si>
  <si>
    <t>KNR 231/511/2</t>
  </si>
  <si>
    <t>Nawierzchnia z kostki betonowej behaton koloru czerwonego o wys. 8cm na podsypce cementowo-piaskowej 1:3 o gr.3cm</t>
  </si>
  <si>
    <t>KNR 231/402/4</t>
  </si>
  <si>
    <t>Ława pod krawężniki betonowa z oporem, beton C12/15</t>
  </si>
  <si>
    <t>KNR 231/402/5</t>
  </si>
  <si>
    <t>Ława pod krawężniki - dod. za wyk.ławy betonowej na łukach o prom.do 40 m</t>
  </si>
  <si>
    <t>KNR 231/403/3</t>
  </si>
  <si>
    <t>Krawężnik betonowy uliczny 15x30cm na podsypce cementowo-piaskowej</t>
  </si>
  <si>
    <t>KNR 231/403/8</t>
  </si>
  <si>
    <t>Krawężniki betonowe - dod. za ustawienie na łukach o prom.do 40 m</t>
  </si>
  <si>
    <t>Krawężnik betonowy uliczny 15x22cm na podsypce cementowo-piaskowej</t>
  </si>
  <si>
    <t>Krawężnik betonowy uliczny 15x25cm na podsypce cementowo-piaskowej</t>
  </si>
  <si>
    <t>Ława pod obrzeża betonowa z oporem, beton C12/15</t>
  </si>
  <si>
    <t>KNR 231/407/5</t>
  </si>
  <si>
    <t>Obrzeża betonowe o wymiarach 30x8 cm na podsypce cementowo-piaskowej z wypełnieniem spoin zaprawą cementową</t>
  </si>
  <si>
    <t>KNR 231/315/6</t>
  </si>
  <si>
    <t>Taśma/masa polimerowo-asfaltowa o grubości 15 mm do styków warstwy ścieralnej z projektowanymi elementami betonowymi,stalowymi</t>
  </si>
  <si>
    <t xml:space="preserve">Roboty instalacyjne kaskady pomp ciepła 
CPV: 45331000-6, Instalowanie urządzeń grzewczych, wentylacyjnych i klimatyzacyjnych
</t>
  </si>
  <si>
    <t>KNNR 4
0502-010-020</t>
  </si>
  <si>
    <t xml:space="preserve">Kaskada dwóch    powietrznych pomp ciepła składających się z jednostki zewnętrznej oraz wewnętrznej o mocy 16 kW każda wraz zestawem czujników oraz termostatem , dostawa i montaż wraz z układem freonowym i wspornikami antywibracyjnymi .
krotność = 1,00
</t>
  </si>
  <si>
    <t>KNR 7-08
0201-02-020</t>
  </si>
  <si>
    <t>KNNR 4
0512-030-090</t>
  </si>
  <si>
    <t>kpl</t>
  </si>
  <si>
    <t>KNNR 4
0511-030-020</t>
  </si>
  <si>
    <t>KNR 2-15
0408-03-020</t>
  </si>
  <si>
    <t>KNR 00-31
0209-02-020</t>
  </si>
  <si>
    <t>KNNR 4
0134-060-020</t>
  </si>
  <si>
    <t>KNR 00-31
0204-01-020</t>
  </si>
  <si>
    <t>KNR 00-35
0121-01-090</t>
  </si>
  <si>
    <t>KNR 00-31
0209-09-020</t>
  </si>
  <si>
    <t>KNR 2-15
0403-0401-040</t>
  </si>
  <si>
    <t>KNR 2-15
0403-03-040</t>
  </si>
  <si>
    <t>KNR 2-02
1512-0101-040</t>
  </si>
  <si>
    <t>KNR 00-34
0101-19-040</t>
  </si>
  <si>
    <t>KNNR 4
0514-040-040</t>
  </si>
  <si>
    <t>KNNR 4
0527-040-020</t>
  </si>
  <si>
    <t>KNR 2-15
0408-05-020</t>
  </si>
  <si>
    <t>KNR 2-15
0408-0414-020</t>
  </si>
  <si>
    <t>KNR 2-15
0408-0304-020</t>
  </si>
  <si>
    <t>KNR 2-20
0312-05-020</t>
  </si>
  <si>
    <t>KNR 2-20
0312-02-020</t>
  </si>
  <si>
    <t>KNR 00-35
0131-03-020</t>
  </si>
  <si>
    <t>KNR 2-15U
0307-01-040</t>
  </si>
  <si>
    <t>KNR 2-15U
0307-03-040</t>
  </si>
  <si>
    <t>KNR 7-08
0103-01-090</t>
  </si>
  <si>
    <t>KNR 00-35
0223-06-090</t>
  </si>
  <si>
    <t>Razem:</t>
  </si>
  <si>
    <t>KNNR 2
1502-010-090</t>
  </si>
  <si>
    <t>KNR 4-01
0333-04-020</t>
  </si>
  <si>
    <t>KNR 2-17W
0148-06-020</t>
  </si>
  <si>
    <t>KNR 2-17W
0148-01-020</t>
  </si>
  <si>
    <t>KNR 2-17W
0150-03-020</t>
  </si>
  <si>
    <t>KNR 2-17W
0149-01-020</t>
  </si>
  <si>
    <t>KNR 2-17W
0144-0101-020</t>
  </si>
  <si>
    <t>KNR 2-17W
0152-03-020</t>
  </si>
  <si>
    <t>KNR 2-17W
0122-02-050</t>
  </si>
  <si>
    <t>KNR 2-17W
0138-01-020</t>
  </si>
  <si>
    <t>KNR 2-17W
0205-01-020</t>
  </si>
  <si>
    <t>KNR 7-08
0103-01-020</t>
  </si>
  <si>
    <t>KNR 2-01
0119-03-043</t>
  </si>
  <si>
    <t>KNNR 1
0307-020-060</t>
  </si>
  <si>
    <t>KNNR 1
0210-010-060</t>
  </si>
  <si>
    <t>KNR 2-01W
0808-01-060</t>
  </si>
  <si>
    <t>KNR 2-28
0501-05-050</t>
  </si>
  <si>
    <t>KNNR 4
1009-110-040</t>
  </si>
  <si>
    <t>KNNR 4
2017-120-105</t>
  </si>
  <si>
    <t>przejści</t>
  </si>
  <si>
    <t>KNNR 11
0404-030-040</t>
  </si>
  <si>
    <t>KNR 2-19W
0122-03-020</t>
  </si>
  <si>
    <t>KNNR 4
1308-020-040</t>
  </si>
  <si>
    <t>KNNR 4
1308-030-040</t>
  </si>
  <si>
    <t>KNNR 4
1308-040-040</t>
  </si>
  <si>
    <t>KNNR 4
1009-010-040</t>
  </si>
  <si>
    <t>KNNR 4
1011-01010-171</t>
  </si>
  <si>
    <t>złącze</t>
  </si>
  <si>
    <t>KNR 2-19
0219-01-040</t>
  </si>
  <si>
    <t>KNNR 4
1424-020-020</t>
  </si>
  <si>
    <t>KNNR 4
1413-050-020</t>
  </si>
  <si>
    <t>KNNR 4
1413-010-020</t>
  </si>
  <si>
    <t>KNNR 2
0101-010-050</t>
  </si>
  <si>
    <t>KNNR 2
0106-010-060</t>
  </si>
  <si>
    <t>KNR 2-28
0606-04-090</t>
  </si>
  <si>
    <t>KNNR 4
0211-030-020</t>
  </si>
  <si>
    <t>KNNR 4
0222-020-020</t>
  </si>
  <si>
    <t>KNR 4-05
0305-01-040</t>
  </si>
  <si>
    <t>KNNR 4
1322-020-020</t>
  </si>
  <si>
    <t>KNNR 4
1612-020-176</t>
  </si>
  <si>
    <t>200 m</t>
  </si>
  <si>
    <t>KNNR 4
1610-020-172</t>
  </si>
  <si>
    <t>próba</t>
  </si>
  <si>
    <t>KNNR 1
0318-010-060</t>
  </si>
  <si>
    <t xml:space="preserve">Zasypywanie wykopów szerokości 0,8 - 2,5 m o ścianach pionowych. Głębokość wykopu do 1,5 m. Grunt kategorii I-III
krotność = 1,00
</t>
  </si>
  <si>
    <t>KNKRB 01
0229-05-060</t>
  </si>
  <si>
    <t>KNNR 1
0214-020-060</t>
  </si>
  <si>
    <t xml:space="preserve"> KNNR
0010501010-050</t>
  </si>
  <si>
    <t xml:space="preserve">
AW-090</t>
  </si>
  <si>
    <t>KNNR 4
1014-050-020</t>
  </si>
  <si>
    <t>KNNR 4
1014-030-020</t>
  </si>
  <si>
    <t>KNNR 4
1105-030-090</t>
  </si>
  <si>
    <t>KNNR 4
1012-020-020</t>
  </si>
  <si>
    <t>KNNR 4
1009-020-040</t>
  </si>
  <si>
    <t>KNNR 4
1009-040-040</t>
  </si>
  <si>
    <t>KNNR 4
1010-04010-171</t>
  </si>
  <si>
    <t>KNNR 4
1011-04010-171</t>
  </si>
  <si>
    <t>KNNR 4
2017-090-105</t>
  </si>
  <si>
    <t>KNNR 4
1611-010-176</t>
  </si>
  <si>
    <t>KNNR 4
1606-010-172</t>
  </si>
  <si>
    <t>KNNR 4
1606-010-090</t>
  </si>
  <si>
    <t>Branża sanitarna</t>
  </si>
  <si>
    <t>RAZEM KOSZTORYS NETTO</t>
  </si>
  <si>
    <t>OGÓŁEM BRUTTO</t>
  </si>
  <si>
    <t>Drzwi wewnętrzne aluminiowe jednoskrzydłowe  D3</t>
  </si>
  <si>
    <t>Gruntowanie podłoży, powierzchnie pionowe i pionowe</t>
  </si>
  <si>
    <t>Nawierzchnia z kostki betonowej gr. 6,0 cm (szer. odboju 70,00 cm)</t>
  </si>
  <si>
    <t>Branża elektryczna</t>
  </si>
  <si>
    <t xml:space="preserve">KNNR-W 5 0306/03  </t>
  </si>
  <si>
    <t>Montaż pod tynkiem w puszce instalacyjnej łącznika świecznikowego - Łącznik świecznikowy, IP44</t>
  </si>
  <si>
    <t xml:space="preserve">KNNR 5w 0306/03  </t>
  </si>
  <si>
    <t>Montaż pod tynkiem w puszce instalacyjnej łącznika świecznikowego - Łącznik schodowy, IP20</t>
  </si>
  <si>
    <t xml:space="preserve">KNNR-W 5 0306/04  </t>
  </si>
  <si>
    <t>Montaż pod tynkiem w puszce instalacyjnej łącznika krzyżowego, 2-biegunowego - Łącznik krzyżowy, IP20</t>
  </si>
  <si>
    <t xml:space="preserve">KNNR-W 5 0306/02  </t>
  </si>
  <si>
    <t>Montaż pod tynkiem w puszce instalacyjnej przycisku 1-biegunowego - Łącznik pojedyńczy, IP44</t>
  </si>
  <si>
    <t>Montaż pod tynkiem w puszce instalacyjnej łącznika świecznikowego - Łącznik świecznikowy, IP20</t>
  </si>
  <si>
    <t>Montaż pod tynkiem w puszce instalacyjnej łącznika świecznikowego - Łącznik schodowy, IP44</t>
  </si>
  <si>
    <t>Montaż pod tynkiem w puszce instalacyjnej przycisku 1-biegunowego - Łącznik zwierny, IP44</t>
  </si>
  <si>
    <t xml:space="preserve">KNR AL-01 0201/01  </t>
  </si>
  <si>
    <t>Montaż czujki ruchu pasywnej podczerwieni - Czujnik ruchu, 360°, 230V, 1,5A max, IP44</t>
  </si>
  <si>
    <t>KNNR 4
0230-020-090</t>
  </si>
  <si>
    <t>KNNR 4
0229-04010-020</t>
  </si>
  <si>
    <t>KNNR 4
0137-030-020</t>
  </si>
  <si>
    <t>KNNR 4
0137-010-020</t>
  </si>
  <si>
    <t>KNR 2-15G
0105-01-020</t>
  </si>
  <si>
    <t>KNR 2-15G
0104-01-090</t>
  </si>
  <si>
    <t>st</t>
  </si>
  <si>
    <t>KNNR 4
0137-080-020</t>
  </si>
  <si>
    <t>KNNR 4
0218-010-020</t>
  </si>
  <si>
    <t>KNR 5-08
0308-01-020</t>
  </si>
  <si>
    <t>KNR 2-15W
0432-01-020</t>
  </si>
  <si>
    <t>KNNR 4
0135-010-020</t>
  </si>
  <si>
    <t xml:space="preserve">Śniegołapy więźby dachowej dwuspadowej obustronne z blachy płaskiej powlekanej o wys. do 10 cm </t>
  </si>
  <si>
    <t xml:space="preserve">Wartość netto SANITARNA </t>
  </si>
  <si>
    <t>Zakup i montaż opraw zewnętrznych ściennych hermetycznych (szczelnych)  typu LED z wbudowanym czujnikiem ruchu.</t>
  </si>
  <si>
    <t>KNRW 508/513/8</t>
  </si>
  <si>
    <t xml:space="preserve">szt </t>
  </si>
  <si>
    <t>Zakup i montaż opraw wewnętrznych sufitowych (stropowych) hermetycznych (szczelnych) na podwójne świetlówki typu LED długości l = 60,00 cm wraz ze źródłem światła.</t>
  </si>
  <si>
    <t>Zakup i montaż opraw wewnętrznych ściennych hermetycznych (szczelnych) typu LED wraz ze źródłami światła tzw. „kinkiet ścienny”.</t>
  </si>
  <si>
    <t>Zakup i montaż oprawy wewnętrznej sufitowej (stropowej) hermetycznej (szczelnej) „IP 44” wraz ze źródłem światła , w pomieszczeniu w.c. .</t>
  </si>
  <si>
    <t>Zakup i montaż opraw wewnętrznych sufitowych (stropowych) hermetycznych (szczelnych) „IP 65 / 24 V” wraz ze źródłem światła , w pomieszczeniach natrysków.</t>
  </si>
  <si>
    <t>Zakup i montaż opraw wewnętrznych sufitowych (stropowych) hermetycznych (szczelnych) wraz ze źródłem światła , w pomieszczeniu magazynowo – garażowym , na uprzednio przygotowanej konstrukcji podłoża (kratownice).</t>
  </si>
  <si>
    <t>KNRW 508/705/7</t>
  </si>
  <si>
    <t>mb</t>
  </si>
  <si>
    <t>KNRW 508/706/9</t>
  </si>
  <si>
    <t>Montaż aparatu grzewczo-wentylacyjnego np. VR MINI    wraz z konsolą montażową automatyką
krotność = 1,00</t>
  </si>
  <si>
    <t xml:space="preserve">
</t>
  </si>
  <si>
    <t>KNR 4-01
0337-01 poprzez analogię</t>
  </si>
  <si>
    <t>Wykucie bruzd ściennych poziomych o wymiarach ¼ x ½ cegły (t. j. 6,25 x 12,50 cm) w ścianach z cegieł na zaprawie cementowej.
Obmiar : 1,70 mb. + 0,80 mb. = 2,50 mb.</t>
  </si>
  <si>
    <t>KNR 4-01
0338-01 poprzez analogię</t>
  </si>
  <si>
    <t>KNR 4-01
0333-17 poprzez analogię</t>
  </si>
  <si>
    <t>KNR 4-01
0323-04 poprzez analogię</t>
  </si>
  <si>
    <t>KNR 2-15 0111-01 poprzez analogię</t>
  </si>
  <si>
    <t>Montaż siłowników termicznych NC 230V
krotność = 1,00</t>
  </si>
  <si>
    <t>KNR-W 2-15 0132-02 poprzez analogię</t>
  </si>
  <si>
    <t>KNR-W 2-15 0135-02 poprzez analogię</t>
  </si>
  <si>
    <t>KNR-W 2-15 0313-02 poprzez analogię</t>
  </si>
  <si>
    <t xml:space="preserve">Montaż zaworu odcinającego wewnętrznego kulowego pojedynczego.
Obmiar : 1 szt.
</t>
  </si>
  <si>
    <t>KNR-W 2-15  0127-01 poprzez analogię</t>
  </si>
  <si>
    <t xml:space="preserve">Próba szczelności instalacji wodociągowej z rur z tworzywa sztucznego (rurociągi o średnicy do 63 mm).
Obmiar : 5,00 mb.
</t>
  </si>
  <si>
    <t>KNR-W 2-15  0128-02 poprzez analogię</t>
  </si>
  <si>
    <t xml:space="preserve">Płukanie instalacji wodociągowej wewnętrznej.
Obmiar : 5,00 mb.
</t>
  </si>
  <si>
    <r>
      <rPr>
        <b/>
        <sz val="11"/>
        <color theme="1"/>
        <rFont val="Aptos Narrow"/>
        <family val="2"/>
        <scheme val="minor"/>
      </rPr>
      <t>INSTALACJA WODOCIĄGOWA WEWNETRZNA</t>
    </r>
    <r>
      <rPr>
        <sz val="11"/>
        <color theme="1"/>
        <rFont val="Aptos Narrow"/>
        <family val="2"/>
        <charset val="238"/>
        <scheme val="minor"/>
      </rPr>
      <t xml:space="preserve"> </t>
    </r>
  </si>
  <si>
    <t xml:space="preserve">Wywiezienie gruzu z terenu rozbiórki przy mechanicznym załadowaniu i wyładowaniu samochodem samowyładowczym </t>
  </si>
  <si>
    <t>Inwentaryzacja powykonawcza ( całość inwestycji)</t>
  </si>
  <si>
    <t xml:space="preserve">Przygotownie kompletu dokumentów do uzyskania pozwolenia na uzytkowanie </t>
  </si>
  <si>
    <t>Wykonanie okablowania sterującego układu pomp ciepła
krotność = 1,00</t>
  </si>
  <si>
    <t>Zbiorniki buforowe o pojemnosci 300L
krotność = 1,00</t>
  </si>
  <si>
    <t>Zasobnik CWU o pojemności 250l przystosowany do współpracy z pompami ciepła .
krotność = 1,00</t>
  </si>
  <si>
    <t>Naczynie wzbiorcze np. typ NG 80
krotność = 1,00</t>
  </si>
  <si>
    <t>Złącze naczynia    o średnicy 25 mm - połączenia gwintowane
krotność = 1,00</t>
  </si>
  <si>
    <t>Naczynie wzbiorcze np. typ DD 18
krotność = 1,00</t>
  </si>
  <si>
    <t>Złącze naczynia    o średnicy 20 mm - połączenia gwintowane
krotność = 1,00</t>
  </si>
  <si>
    <t>Montaż zaworów regulacyjnych trójdrogowych      z siłownikiem
krotność = 1,00</t>
  </si>
  <si>
    <t>Zawory bezpieczeństwa sprężynowe o średnicy nominalnej 25 mm
krotność = 1,00</t>
  </si>
  <si>
    <t>Wykonanie podejścia i montaż pompy obiegowej co - pompa obiegowa CO dla ogrzewania podłogowego
krotność = 1,00</t>
  </si>
  <si>
    <t>Wykonanie podejścia i montaż pompy obiegowej co - pompa obiegowa CO dla ogrzewania aparatami grzewczo-wentylacyjnymi
krotność = 1,00</t>
  </si>
  <si>
    <t>Wykonanie podejścia i montaż pompy cyrkulacyjnej CWU .
krotność = 1,00</t>
  </si>
  <si>
    <t>Dostawa i montaż stacji uzdatniania wody dla potrzeb instalacji CO
krotność = 1,00</t>
  </si>
  <si>
    <t>Montaż filtra na wodzie zimnej . Średnica nominalna armatury 25 mm
krotność = 1,00</t>
  </si>
  <si>
    <t>Rurociąg z rur stalowych instalacyjnych o połączeniach spawanych,na ścianach budynku,rury o średnicy nominalnej 50 mm
krotność = 1,00</t>
  </si>
  <si>
    <t>Rurociąg z rur stalowych instalacyjnych o połączeniach spawanych,na ścianach budynku,rury o średnicy nominalnej 25 mm
krotność = 1,00</t>
  </si>
  <si>
    <t>Dwukrotne malowanie farbą ftalową (syntetyczną),rur stalowych i blaszanych o średnicy do 50 mm.
krotność = 1,00</t>
  </si>
  <si>
    <t>Izolacja rurociągów o średnicy zewnętrznej 60 mm, otulinami jednowarstwowymi. Grubość izolacji 40 mm
krotność = 1,00</t>
  </si>
  <si>
    <t>Izolacja rurociągów o średnicy zewnętrznej 35 mm, otulinami jednowarstwowymi. Grubość izolacji 30mm
krotność = 1,00</t>
  </si>
  <si>
    <t>Rozdzielacze do kotłów i instalacji C.o., z rur o średnicy nominalnej do 100 mm    malowane wraz z izolacją
krotność = 1,00</t>
  </si>
  <si>
    <t>Filtroodmulnik o średnicach nominalnych 50 mm
krotność = 1,00</t>
  </si>
  <si>
    <t>Montaż filtra magnetycznego . Średnica nominalna armatury 25 mm
krotność = 1,00</t>
  </si>
  <si>
    <t>Zawór przelotowy prosty mosiężny o średnicy 50 mm - połączenie gwintowane
krotność = 1,00</t>
  </si>
  <si>
    <t>Zawór przelotowy prosty mosiężny o średnicy do 25 mm - połączenie gwintowane
krotność = 1,00</t>
  </si>
  <si>
    <t>Zawór zwrotny przelotowy o średnicy 50 mm - połączenie gwintowane
krotność = 1,00</t>
  </si>
  <si>
    <t>Zawór zwrotny przelotowy o średnicy 25 mm - połączenie gwintowane
krotność = 1,00</t>
  </si>
  <si>
    <t>Montaż filtrów siatkowych. Średnica nominalna armatury 50 mm
krotność = 1,00</t>
  </si>
  <si>
    <t>Montaż filtrów siatkowych. Średnica nominalna armatury 25 mm
krotność = 1,00</t>
  </si>
  <si>
    <t>Manometry wraz z wielozaworowymi układami pomiarowymi
krotność = 1,00</t>
  </si>
  <si>
    <t>Manometry z rurką syfonową
krotność = 1,00</t>
  </si>
  <si>
    <t>Termometry techniczne proste o długości króćca 30-50 mm
krotność = 1,00</t>
  </si>
  <si>
    <t>Montaż urządzeń zabezpieczających wodę przed wtórnym zanieczyszczeniem , max.ciśn.wlotowe 1,0 MPa, śred.nominalna przyłączy 1"
krotność = 1,00</t>
  </si>
  <si>
    <t>Płukanie instalacji    w kotłowni
krotność = 1,00</t>
  </si>
  <si>
    <t>Próba szczelności rurażu
krotność = 1,00</t>
  </si>
  <si>
    <t>Uruchomienie i regulacja pracy pomp ciepła
krotność = 1,00</t>
  </si>
  <si>
    <t>Przygotowanie oraz złożenie  dokumentacji dla potrzeb rejestracji w UDT oraz instrukcji obsługi
krotność = 1,00</t>
  </si>
  <si>
    <t>Wentylacja mechaniczna
CPV: 45331000-6, Instalowanie urządzeń grzewczych, wentylacyjnych i klimatyzacyjnych</t>
  </si>
  <si>
    <t>Rusztowania rurowe punktowe    - Koszty pracy podnośników
krotność = 1,00</t>
  </si>
  <si>
    <t>Wykonanie otworów dla kanałów wentylacyjnych
krotność = 1,00</t>
  </si>
  <si>
    <t>Cokoły izolowanie    pod podstawy dachowe typu B    o średnicy 315 mm
krotność = 1,00</t>
  </si>
  <si>
    <t>Cokoły izolowanie    pod podstawy dachowe typu B    o średnicy 160 mm
krotność = 1,00</t>
  </si>
  <si>
    <t>Podstawy dachowe stalowe kołowe typ B/I o średnicach wylotów 315mm, w układach bezkanałowych
krotność = 1,00</t>
  </si>
  <si>
    <t>Podstawy dachowe stalowe kołowe typ B/II o średnicach do 160 mm, w układach kanałowych
krotność = 1,00</t>
  </si>
  <si>
    <t>Wyrzutnie dachowe kołowe typ C do przewodów o średnicy 160 mm
krotność = 1,00</t>
  </si>
  <si>
    <t>Wywietrzniki dachowe np. WLO o średnicach do 315 mm
krotność = 1,00</t>
  </si>
  <si>
    <t>Przewody wentylacyjne z blachy stalowej, kołowe typu S (Spiro), przy udziale kształtek do 35%
krotność = 1,00</t>
  </si>
  <si>
    <t>Kratki wentylacyjne do przewodów stalowych i aluminiowych
krotność = 1,00</t>
  </si>
  <si>
    <t>Tacki    do przewodów stalowych i aluminiowych
krotność = 1,00</t>
  </si>
  <si>
    <t>Bębnowy odciąg spalin z napędem sprężynowym np. odciąg typ P5 seria bębna - 800 średnica węża wyciągowego / ssawki - DN 100mm długość węża 10 m Typ wentylatora    - N34    Moc wentylatora 0,37 kW Prąd znamionowy 1,0A Masa 76,5 kg
krotność = 1,00</t>
  </si>
  <si>
    <t>Wykonanie regulacji i pomiarów skuteczności wentylacji wyciągowej i nawiewnej
krotność = 1,00</t>
  </si>
  <si>
    <t>Montaż do konstrukcji wsporczej dachu , korytek metalowych perforowanych do instalacji elektrycznych 
KE 50H60.
Obmiar : 6,10 mb. + 2 x 12,43 mb. = 30,96 mb.</t>
  </si>
  <si>
    <t>Montaż zawiesi z linki stalowej.
Obmiar : 2,50 mb. x 2 szt. + 
2,50 mb. x 5 szt. x 2 =30,00 mb</t>
  </si>
  <si>
    <t>Zewnętrzna kanalizacja deszczowa
CPV: 45231300-8, Roboty budowlane w zakresie budowy wodociągów i rurociągów do odprowadzania ścieków</t>
  </si>
  <si>
    <t>Roboty pomiarowe przy liniowych robotach ziemnych.
krotność = 1,00</t>
  </si>
  <si>
    <t>Wykopy liniowe szerokości 0,8-2,5 m i głębokości do 1,5 m o ścianach pionowych w gruntach suchych z ręcznym wydobyciem urobku. Grunt kategorii III-IV
krotność = 1,00</t>
  </si>
  <si>
    <t>Wykopy oraz przekopy wykonywane na odkład koparkami podsiębiernymi o pojemności łyżki 0,15 m3, głębokość wykopu do 3,00m. Grunt kategorii I-III
krotność = 1,00</t>
  </si>
  <si>
    <t>Wykopy z zasypaniem,wykonywane w gruncie kat.III,o ścianach zabezpieczonych obudową - typ słupowy,przy głębokości do 4,80 m
krotność = 1,00</t>
  </si>
  <si>
    <t>Podsypka z piasku o grubości 15 cm - wraz z zakupem i dowozem piasku oraz zagęszczeniem w wykopach ( podsypka pod rury i płytę zbiorników ).
krotność = 1,00</t>
  </si>
  <si>
    <t>Rury osłonowe    PE fi 250*22,7mm PE100 PE100 SDR11.
krotność = 1,00</t>
  </si>
  <si>
    <t>Przeciąganie rurociągów przewodowych    z rur PCV 160 wraz z założeniem na rury ślizgów - podpór co 1m , w rurach PE o średnicy 250mm.
krotność = 1,00</t>
  </si>
  <si>
    <t>Uszczelnienie końców rury ochronnej o średnicy nominalnej 250 mm manszetami.
krotność = 1,00</t>
  </si>
  <si>
    <t>Kanały z rur PVC. Rurociągi PVC o średnicy zewnętrznej 160 mm LITE ,łączone na wcisk
krotność = 1,00</t>
  </si>
  <si>
    <t>Kanały z rur PVC. Rurociągi PVC o średnicy zewnętrznej 200 mm LITE, łączone na wcisk
krotność = 1,00</t>
  </si>
  <si>
    <t>Kanały z rur PVC. Rurociągi PVC o średnicy zewnętrznej 250 mm LITE, łączone na wcisk
krotność = 1,00</t>
  </si>
  <si>
    <t>Rurociągi z rur polietylenowych o średnicy zewnętrznej 63 mm - PE fi 63 mm , SDR 11 klasa PEHD 100 RC , PN 16    - łączone elektrooporowo .
krotność = 1,00</t>
  </si>
  <si>
    <t>Połączenie rur polietylenowych,ciśnieniowych PE,PEHD o średnicy zewnętrznej 63 mm za pomocą kształtek elektrooporowych - kolano 90 st. (przy użyciu agregatu prądotwórczego)
krotność = 1,00</t>
  </si>
  <si>
    <t>Oznakowanie trasy rurociągu ułożonego w ziemi taśmą z tworzywa sztucznego
krotność = 1,00</t>
  </si>
  <si>
    <t>Studzienki ściekowe uliczne betonowe o średnicy 500 mm z osadnikiem bez syfonu
krotność = 1,00</t>
  </si>
  <si>
    <t>Montaż separatora zintegrowanego z osadnikiem o pojemności 3000L o przepływie nominalny 15 [l/s], np. SEKOT - B 15 3,0 UGOS lub równoważny,
krotność = 1,00</t>
  </si>
  <si>
    <t>Montaż kompletnej przepompowni ścieków , z dwoma pompmi np. AP40 lub równoważne oraz niezbędnym , osprzętem , wyposażeniem , armaturą i hydrauliką oraz włączeniem rury kanalizacyjnej PCV fi 250 mm i HDPE fi 63 mm . W zakresie montażu uwzdlędnć należy wykonanie kompletnej instalacji sterowania pompownią wraz z dostawą oraz montażem skrzynki sterującej do zamontowania na powierzchni terenu . W zakresie robót uwzględnić należy kompletene    podłączenie przewodów instalacji elektrycznej , wykonanie niezbęnych sprawdzeń i badań. Wykonanie uruchomienia i regulacji pompowni ścieków . Pompownia wg dokumantacji projektowej .
krotność = 1,00</t>
  </si>
  <si>
    <t>kpl.</t>
  </si>
  <si>
    <t>Studnie rewizyjne z kręgów betonowych średnicy 1000 mm o głębokości 2,5 m,w gotowym wykopie
krotność = 1,00</t>
  </si>
  <si>
    <t>Deskowanie tradycyjne konstrukcji betonowych .
krotność = 1,00</t>
  </si>
  <si>
    <t>Betonowanie konstrukcji niezbrojonych w deskowaniu tradycyjnym płyta pod zbiorniki.
krotność = 1,00</t>
  </si>
  <si>
    <t>Zespół dwóch zbiorników o pojemności 30,00 m3 , łączna pojemność    V = 60,0 m3 , np. Uponor Weho 1600x15130 mm lub równoważne
krotność = 1,00</t>
  </si>
  <si>
    <t>Dodatki za wykonanie podejść odpływowych z rur i kształtek z PVC o średnicy 160 mm o połączeniach wciskowych
krotność = 1,00</t>
  </si>
  <si>
    <t>Czyszczaki kanalizacyjne z PVC o średnicy 110 mm o połączeniach wciskowych
krotność = 1,00</t>
  </si>
  <si>
    <t>Włączenie    rurociągów    kanalizacji sanitarnej do    istniejącej studni .
krotność = 1,00</t>
  </si>
  <si>
    <t>Regulator przepływu wody 5l/s.
krotność = 1,00</t>
  </si>
  <si>
    <t>Jednokrotne płukania kanalizacji
krotność = 1,00</t>
  </si>
  <si>
    <t>Próba wodna szczelności kanałów rurowych z rur PVC
krotność = 1,00</t>
  </si>
  <si>
    <t>Roboty pomiarowe przy liniowych robotach ziemnych - analogia geodezyjna inwentaryzacją powykonawcza .
krotność = 1,00</t>
  </si>
  <si>
    <t>Obsypka z piasku o grubości 15 cm - wraz z zakupem i dowozem piasku oraz zagęszczeniem w wykopach.
krotność = 1,00</t>
  </si>
  <si>
    <t>Zasypywanie wykopów szerokości 0,8 - 2,5 m o ścianach pionowych. Głębokość wykopu do 1,5 m. Grunt kategorii I-III
krotność = 1,00</t>
  </si>
  <si>
    <t>Zagęszczenie nasypów ubijakami mechanicznymi,grubość zagęszczonej warstwy w stanie luźnym 25 cm.Kategoria gruntu III-IV
krotność = 1,00</t>
  </si>
  <si>
    <t>Zasypanie i zagęszczanie spycharkami warstwy luźnej grub.30 cm. Grunt kat.III-IV
krotność = 1,00</t>
  </si>
  <si>
    <t>Plantowanie powierzchni gruntu rodzimego kategorii I-III
krotność = 1,00</t>
  </si>
  <si>
    <t>Badania geotechniczne
krotność = 1,00</t>
  </si>
  <si>
    <t>Zewnętrzna sieć wodociągowa
CPV: 45231300-8, Roboty budowlane w zakresie budowy wodociągów i rurociągów do odprowadzania ścieków</t>
  </si>
  <si>
    <t>Podsypka z piasku o grubości 15 cm - wraz z zakupem i dowozem piasku oraz zagęszczeniem w wykopach.
krotność = 1,00</t>
  </si>
  <si>
    <t>Kształtki żeliwne ciśnieniowych kołnierzowe - trójniki redukcyjne o średnicy 200/100 mm.
krotność = 1,00</t>
  </si>
  <si>
    <t>Kształtki żeliwne ciśnieniowych kołnierzowe - trójniki o średnicy 100 mm.
krotność = 1,00</t>
  </si>
  <si>
    <t>Kształtki żeliwne ciśnieniowych kołnierzowe - łączniki rurowo-kołnierzowe do rur żeliwnych z zabezpieczeniem przed wysunięciem o średnicy 200 mm .
krotność = 1,00</t>
  </si>
  <si>
    <t>Kształtki żeliwne ciśnieniowych kołnierzowe - króciec żeliwny dwukołnierzowy o średnicy 100 mm.
krotność = 1,00</t>
  </si>
  <si>
    <t>Zasuwy żeliwne klinowe,kołnierzowe owalne z obudową i skrzynką o średnicy 100 mm PN 16
krotność = 1,00</t>
  </si>
  <si>
    <t>Montaż kształtek ciśnieniowych PE,PEHD o połączeniach zgrzewano-kołnierzowych - tuleje kołnierzowe SDR 11 PN 16 HDPE 100 o średnicy zewnętrznej 110 wraz z kołnierzem dociskowym stalowym , łączonych przez zgrzewania elektrooporowe .
krotność = 1,00</t>
  </si>
  <si>
    <t>Rury osłonowe    PE fi 75*6,8 mm PE100 PE100 SDR11.
krotność = 1,00</t>
  </si>
  <si>
    <t>Rurociągi z rur PE fi 110mm, SDR 11 klasa PEHD 100RC PN 16 grubość ścianki 10 mm.
krotność = 1,00</t>
  </si>
  <si>
    <t>Rurociągi z rur PE fi 32mm, SDR 11 klasa PEHD 100RC PN 16 grubość ścianki 4,4 mm.
krotność = 1,00</t>
  </si>
  <si>
    <t>Przeciąganie rurociągów przewodowych    z rur PE fi 110mm , SDR 11 klasa PEHD 100RC , PN 16 grubość ścianki 10 mm , wraz z założeniem na rury ślizgów - podpór co 1m , w rurach PE o średnicy 250mm.
krotność = 1,00</t>
  </si>
  <si>
    <t>Łuk segmentowy    PEHD SDR 11 , PN 16 FI 110.
krotność = 1,00</t>
  </si>
  <si>
    <t>Połączenie rur polietylenowych,ciśnieniowych PE,PEHD o średnicy zewnętrznej 110 mm metodą zgrzewania czołowego (przy użyciu agregatu prądotwórczego)
krotność = 1,00</t>
  </si>
  <si>
    <t>Połączenie rur polietylenowych,ciśnieniowych PE,PEHD o średnicy zewnętrznej 110 mm za pomocą kształtek elektrooporowych(przy użyciu agregatu prądotwórczego) - Redukcja elektrooporowa 110/63mm
krotność = 1,00</t>
  </si>
  <si>
    <t>Połączenie rur polietylenowych,ciśnieniowych PE,PEHD o średnicy zewnętrznej 110 mm za pomocą kształtek elektrooporowych(przy użyciu agregatu prądotwórczego) - Redukcja elektrooporowa 110/50mm
krotność = 1,00</t>
  </si>
  <si>
    <t>Połączenie rur polietylenowych,ciśnieniowych PE,PEHD o średnicy zewnętrznej 63 mm za pomocą kształtek elektrooporowych (przy użyciu agregatu prądotwórczego) - Redukcja elektrooporowa 63/32mm.
krotność = 1,00</t>
  </si>
  <si>
    <t>Połączenie rur polietylenowych,ciśnieniowych PE,PEHD o średnicy zewnętrznej 50 mm za pomocą kształtek elektrooporowych (przy użyciu agregatu prądotwórczego) - Redukcja elektrooporowa 50/32mm.
krotność = 1,00</t>
  </si>
  <si>
    <t>Połączenie rur polietylenowych,ciśnieniowych PE,PEHD o średnicy zewnętrznej 32 mm za pomocą kształtek elektrooporowych (przy użyciu agregatu prądotwórczego) - Kolano elektrooporowe fi 32mm 90 stopni.
krotność = 1,00</t>
  </si>
  <si>
    <t>Połączenie rur polietylenowych,ciśnieniowych PE,PEHD o średnicy zewnętrznej 32 mm za pomocą kształtek elektrooporowych (przy użyciu agregatu prądotwórczego) - Mufy elektrooporowe fi 32mm.
krotność = 1,00</t>
  </si>
  <si>
    <t>Przejście przez ścianę betonową o grubości 30 cm dla rurociągu o średnicy nominalnej 32 mm
krotność = 1,00</t>
  </si>
  <si>
    <t>Przejście przez ścianę betonową o grubości 30 cm dla rurociągu o średnicy nominalnej 250 mm
krotność = 1,00</t>
  </si>
  <si>
    <t>Dezynfekcja rurociągów sieci wodociągowych
krotność = 1,00</t>
  </si>
  <si>
    <t>Próba wodna szczelności sieci wodociągowych z rur typu HDPE    rurociąg o średnicy do 160 mm
krotność = 1,00</t>
  </si>
  <si>
    <t>Próba wodna wydajności hydrantu
krotność = 1,00</t>
  </si>
  <si>
    <t>Włączenie w istniejący wodociąg - analogia
krotność = 1,00</t>
  </si>
  <si>
    <t>Oznakowanie trasy wodociągu ułożonego w ziemi taśmą z tworzywa sztucznego
krotność = 1,00</t>
  </si>
  <si>
    <t>Montaż - Umywalka pojedyncza porcelanowa z syfonem.
krotność = 1,00</t>
  </si>
  <si>
    <t>Montaż - Zlewozmywak z blachy nierdzewnej
krotność = 1,00</t>
  </si>
  <si>
    <t>Montaż- Baterie umywalkowe jednouchwytow o średnicy nominalnej 15 mm
krotność = 1,00</t>
  </si>
  <si>
    <t>Montaż- Baterie zlewozmywakowe jednouchwytow o średnicy nominalnej 15 mm
krotność = 1,00</t>
  </si>
  <si>
    <t>Montaż  przycisku do spłuczek podtynkowych
krotność = 1,00</t>
  </si>
  <si>
    <t>Montaż  ustępu na elemencie montażowym
krotność = 1,00</t>
  </si>
  <si>
    <t>Montaż - Baterie natryskowe z natryskiem przesuwnym o średnicy nominalnej 15 mm
krotność = 1,00</t>
  </si>
  <si>
    <t>Montaż- Umywalka pojedyncza porcelanowa z syfonem.
krotność = 1,00</t>
  </si>
  <si>
    <t>Montaż- Wpusty ściekowe z tworzywa sztucznego o średnicy 50 mm z kratką nierdzewną
krotność = 1,00</t>
  </si>
  <si>
    <t xml:space="preserve">Wykucie bruzd ściennych pionowych o wymiarach ¼ x ½
Cegły (t. j. ,25 x 12,50 cm) w ścianach z cegieł na zaprawie cementowej. 
Obmiar : 1,00 mb. + 1,30 mb = 2,30 mb.  </t>
  </si>
  <si>
    <t>Przbicie otworu w ścianie zewnętrznej nośnej warstwowej grubości 43,00 cm (złożonej z tynku mineralnego grubości 0,50 cm , styropian grubości 15,00 cm , pustak ceramiczny szczelinowy grubości 25,00 cm , tynk wewnętrzny cementowo – wapienny grubości 2,00 cm) 
Obmiar : 1 szt.</t>
  </si>
  <si>
    <t>Naprawa t. j. wypełnienie przebicia w ścianie z cegły o grubości ponad 1 cegła
Obmiar : 1 szt.</t>
  </si>
  <si>
    <t xml:space="preserve">Wykonanie wodociągu z rur tworzywa sztucznego (PP , PE , PB) o średnicy zewnętrznej do 20 mm o połączeniach zgrzewanych w bruzdach ścian budynku (rury o wymiarach 
16 x 2,00  mm , DN 16 o średnicy wewnętrznej 12,00 mm)
Obmiar : 2,50 mb. + 2,30 mb. = 4,80 mb. przyjęto 5,00 mb.  </t>
  </si>
  <si>
    <t>Montaż kolan rur z tworzywa sztucznego o wymiarach zewnętrznych 16 x 2,00 mm 
(DN 16 o średnicy wewnętrznej 12,00 mm) o połączeniach zgrzewnych.
Obmiar : 4 szt.</t>
  </si>
  <si>
    <t xml:space="preserve">Montaż trójnika wewnętrznego wraz z kształtkami i złączkami montażowymi - rura tworzywa sztucznego o wymiarach 
16 x 2,00 mm (DN 16 o średnicy wewnętrznej 12,00 mm).
Obmiar : 1 kpl. </t>
  </si>
  <si>
    <t>Montaż kształtek i złączek niezbędnych do wykonania kranu zewnętrznego czerpalnego pojedynczego przystosowanego do podłączenia tzw. „ węża z tworzywa sztucznego” – rura z tworzywa sztucznego o wymiarach 16 x 2,00 mm (DN 16 o średnicy wewnętrznej 12,00 mm).
Obmiar : 1 kpl.</t>
  </si>
  <si>
    <t>Montaż zaworu czerpalnego pojedynczego zewnętrznego kulowego.
Obmiar : 1 szt.</t>
  </si>
  <si>
    <t xml:space="preserve">Montaż kształtek i złączek niezbędnych do wykonania zaworu odcinającego wewnętrznego kulowego – rura z tworzywa sztucznego o wymiarach 16 x 2,00 mm 
(DN 16 o średnicy wewnętrznej 12,00 mm).
Obmiar : 1 kpl. </t>
  </si>
  <si>
    <r>
      <t>KOSZTORYS OFERTOWY:</t>
    </r>
    <r>
      <rPr>
        <b/>
        <sz val="9"/>
        <color theme="1"/>
        <rFont val="Aptos Narrow"/>
        <family val="2"/>
        <charset val="238"/>
        <scheme val="minor"/>
      </rPr>
      <t>„Wykonanie budynku magazynowo - warsztatowego wraz z przyłączami zewnętrznymi oraz wykonanie odwodnienia terenu poprzez wykonanie kanalizacji deszczowej, remont placu i parkingu, przełożenie sieci, rozbiórka budynku i wiaty w RDW Stalowa Wola”- etap II.</t>
    </r>
    <r>
      <rPr>
        <b/>
        <sz val="11"/>
        <color theme="1"/>
        <rFont val="Aptos Narrow"/>
        <family val="2"/>
        <charset val="238"/>
        <scheme val="minor"/>
      </rPr>
      <t xml:space="preserve">
</t>
    </r>
  </si>
  <si>
    <t>Ocieplenie ścian budynków płytami z wełny mineralnej system- typ  "Roker", przyklejenie płyt do ścian  5 cm</t>
  </si>
  <si>
    <t>Ocieplenie ścian budynków płytami z wełny mineralnej system- typ "Roke"r, przymocowanie płyt łącznikami metalowymi, ściany z cegły</t>
  </si>
  <si>
    <t>dokument powinien być podpisany zgodnie z wymaganiami postawionymi w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</si>
</sst>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color rgb="FF0000FF"/>
      <name val="Aptos Narrow"/>
      <family val="2"/>
      <scheme val="minor"/>
    </font>
    <font>
      <sz val="11"/>
      <color rgb="FF0000FF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b/>
      <sz val="9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name val="Aptos Narrow"/>
      <family val="2"/>
      <charset val="238"/>
      <scheme val="minor"/>
    </font>
    <font>
      <b/>
      <sz val="11"/>
      <name val="Aptos Narrow"/>
      <family val="2"/>
    </font>
    <font>
      <b/>
      <sz val="11"/>
      <color theme="1"/>
      <name val="Aptos Narrow"/>
      <family val="2"/>
    </font>
    <font>
      <sz val="11"/>
      <color theme="1"/>
      <name val="Aptos Narrow"/>
      <family val="2"/>
    </font>
    <font>
      <sz val="11"/>
      <name val="Aptos Narrow"/>
      <family val="2"/>
    </font>
    <font>
      <i/>
      <sz val="11"/>
      <name val="Aptos Narrow"/>
      <family val="2"/>
    </font>
    <font>
      <b/>
      <i/>
      <sz val="11"/>
      <name val="Aptos Narrow"/>
      <family val="2"/>
    </font>
    <font>
      <b/>
      <sz val="14"/>
      <color theme="1"/>
      <name val="Aptos Narrow"/>
      <family val="2"/>
      <scheme val="minor"/>
    </font>
    <font>
      <b/>
      <sz val="11"/>
      <name val="Aptos Narrow"/>
      <family val="2"/>
    </font>
    <font>
      <sz val="11"/>
      <name val="Aptos Narrow"/>
      <family val="2"/>
      <scheme val="minor"/>
    </font>
    <font>
      <sz val="8"/>
      <name val="Aptos Narrow"/>
      <family val="2"/>
      <charset val="238"/>
      <scheme val="minor"/>
    </font>
    <font>
      <b/>
      <sz val="14"/>
      <color theme="1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9" fillId="0" borderId="0"/>
  </cellStyleXfs>
  <cellXfs count="123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/>
    <xf numFmtId="0" fontId="4" fillId="0" borderId="0" xfId="0" applyFont="1"/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Border="1"/>
    <xf numFmtId="0" fontId="6" fillId="0" borderId="3" xfId="0" applyFont="1" applyBorder="1" applyAlignment="1">
      <alignment horizontal="right" vertical="center" wrapText="1"/>
    </xf>
    <xf numFmtId="0" fontId="10" fillId="0" borderId="0" xfId="1" applyFont="1"/>
    <xf numFmtId="0" fontId="11" fillId="0" borderId="1" xfId="1" applyFont="1" applyBorder="1" applyAlignment="1">
      <alignment vertical="top" wrapText="1"/>
    </xf>
    <xf numFmtId="0" fontId="0" fillId="0" borderId="1" xfId="0" applyBorder="1" applyAlignment="1">
      <alignment vertical="center"/>
    </xf>
    <xf numFmtId="0" fontId="12" fillId="0" borderId="0" xfId="1" applyFont="1" applyAlignment="1">
      <alignment vertical="top" wrapText="1"/>
    </xf>
    <xf numFmtId="0" fontId="12" fillId="0" borderId="1" xfId="1" applyFont="1" applyBorder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4" fontId="13" fillId="0" borderId="1" xfId="1" applyNumberFormat="1" applyFont="1" applyBorder="1"/>
    <xf numFmtId="4" fontId="5" fillId="0" borderId="4" xfId="0" applyNumberFormat="1" applyFont="1" applyBorder="1"/>
    <xf numFmtId="0" fontId="17" fillId="0" borderId="0" xfId="0" applyFont="1" applyAlignment="1">
      <alignment vertical="top"/>
    </xf>
    <xf numFmtId="0" fontId="17" fillId="0" borderId="0" xfId="0" applyFont="1" applyAlignment="1">
      <alignment vertical="top" wrapText="1"/>
    </xf>
    <xf numFmtId="0" fontId="19" fillId="0" borderId="5" xfId="0" applyFont="1" applyBorder="1" applyAlignment="1">
      <alignment horizontal="right" vertical="top"/>
    </xf>
    <xf numFmtId="0" fontId="19" fillId="0" borderId="5" xfId="0" applyFont="1" applyBorder="1" applyAlignment="1">
      <alignment horizontal="center" vertical="top"/>
    </xf>
    <xf numFmtId="2" fontId="19" fillId="0" borderId="7" xfId="0" applyNumberFormat="1" applyFont="1" applyBorder="1" applyAlignment="1">
      <alignment horizontal="right" vertical="top"/>
    </xf>
    <xf numFmtId="4" fontId="15" fillId="0" borderId="1" xfId="0" applyNumberFormat="1" applyFont="1" applyBorder="1" applyAlignment="1">
      <alignment vertical="top"/>
    </xf>
    <xf numFmtId="4" fontId="16" fillId="0" borderId="1" xfId="0" applyNumberFormat="1" applyFont="1" applyBorder="1" applyAlignment="1">
      <alignment vertical="top"/>
    </xf>
    <xf numFmtId="0" fontId="21" fillId="0" borderId="0" xfId="0" applyFont="1"/>
    <xf numFmtId="0" fontId="11" fillId="0" borderId="1" xfId="1" applyFont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0" fontId="11" fillId="0" borderId="1" xfId="1" applyFont="1" applyBorder="1" applyAlignment="1">
      <alignment horizontal="right" vertical="top"/>
    </xf>
    <xf numFmtId="0" fontId="0" fillId="0" borderId="1" xfId="0" applyBorder="1" applyAlignment="1">
      <alignment horizontal="right" vertical="center"/>
    </xf>
    <xf numFmtId="0" fontId="11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right" vertical="top"/>
    </xf>
    <xf numFmtId="0" fontId="18" fillId="0" borderId="6" xfId="0" applyFont="1" applyBorder="1" applyAlignment="1">
      <alignment horizontal="center" vertical="top"/>
    </xf>
    <xf numFmtId="0" fontId="18" fillId="0" borderId="6" xfId="0" applyFont="1" applyBorder="1" applyAlignment="1">
      <alignment vertical="top" wrapText="1"/>
    </xf>
    <xf numFmtId="0" fontId="18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right" vertical="center"/>
    </xf>
    <xf numFmtId="4" fontId="0" fillId="0" borderId="6" xfId="0" applyNumberFormat="1" applyBorder="1" applyAlignment="1">
      <alignment vertical="center"/>
    </xf>
    <xf numFmtId="0" fontId="15" fillId="0" borderId="6" xfId="0" applyFont="1" applyBorder="1" applyAlignment="1">
      <alignment horizontal="right" vertical="top"/>
    </xf>
    <xf numFmtId="4" fontId="15" fillId="0" borderId="6" xfId="0" applyNumberFormat="1" applyFont="1" applyBorder="1" applyAlignment="1">
      <alignment horizontal="right" vertical="top"/>
    </xf>
    <xf numFmtId="0" fontId="15" fillId="0" borderId="6" xfId="0" applyFont="1" applyBorder="1" applyAlignment="1">
      <alignment vertical="top" wrapText="1"/>
    </xf>
    <xf numFmtId="4" fontId="18" fillId="0" borderId="6" xfId="0" applyNumberFormat="1" applyFont="1" applyBorder="1" applyAlignment="1">
      <alignment horizontal="right" vertical="top"/>
    </xf>
    <xf numFmtId="0" fontId="19" fillId="0" borderId="14" xfId="0" applyFont="1" applyBorder="1" applyAlignment="1">
      <alignment vertical="top" wrapText="1"/>
    </xf>
    <xf numFmtId="0" fontId="19" fillId="0" borderId="14" xfId="0" applyFont="1" applyBorder="1" applyAlignment="1">
      <alignment horizontal="right" vertical="top"/>
    </xf>
    <xf numFmtId="0" fontId="19" fillId="0" borderId="14" xfId="0" applyFont="1" applyBorder="1" applyAlignment="1">
      <alignment horizontal="center" vertical="top"/>
    </xf>
    <xf numFmtId="0" fontId="20" fillId="0" borderId="14" xfId="0" applyFont="1" applyBorder="1" applyAlignment="1">
      <alignment horizontal="right" vertical="top"/>
    </xf>
    <xf numFmtId="4" fontId="22" fillId="0" borderId="15" xfId="0" applyNumberFormat="1" applyFont="1" applyBorder="1" applyAlignment="1">
      <alignment horizontal="right" vertical="top"/>
    </xf>
    <xf numFmtId="4" fontId="0" fillId="0" borderId="16" xfId="0" applyNumberFormat="1" applyBorder="1" applyAlignment="1">
      <alignment horizontal="right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4" fillId="0" borderId="8" xfId="0" applyFont="1" applyBorder="1" applyAlignment="1">
      <alignment horizontal="right" vertical="center"/>
    </xf>
    <xf numFmtId="0" fontId="14" fillId="0" borderId="16" xfId="0" applyFont="1" applyBorder="1" applyAlignment="1">
      <alignment horizontal="center"/>
    </xf>
    <xf numFmtId="0" fontId="14" fillId="0" borderId="16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23" fillId="0" borderId="1" xfId="1" applyFont="1" applyBorder="1" applyAlignment="1">
      <alignment horizontal="center" vertical="center"/>
    </xf>
    <xf numFmtId="0" fontId="0" fillId="0" borderId="17" xfId="0" applyBorder="1"/>
    <xf numFmtId="0" fontId="14" fillId="0" borderId="17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7" fillId="0" borderId="6" xfId="0" applyFont="1" applyBorder="1" applyAlignment="1">
      <alignment horizontal="center" vertical="center"/>
    </xf>
    <xf numFmtId="0" fontId="23" fillId="0" borderId="0" xfId="0" applyFont="1" applyAlignment="1">
      <alignment vertical="top" wrapText="1"/>
    </xf>
    <xf numFmtId="0" fontId="18" fillId="0" borderId="9" xfId="0" applyFont="1" applyBorder="1" applyAlignment="1">
      <alignment vertical="top" wrapText="1"/>
    </xf>
    <xf numFmtId="0" fontId="18" fillId="0" borderId="9" xfId="0" applyFont="1" applyBorder="1" applyAlignment="1">
      <alignment horizontal="center" vertical="center"/>
    </xf>
    <xf numFmtId="4" fontId="0" fillId="0" borderId="9" xfId="0" applyNumberFormat="1" applyBorder="1" applyAlignment="1">
      <alignment vertical="center"/>
    </xf>
    <xf numFmtId="0" fontId="17" fillId="0" borderId="9" xfId="0" applyFont="1" applyBorder="1" applyAlignment="1">
      <alignment horizontal="center" vertical="center"/>
    </xf>
    <xf numFmtId="0" fontId="18" fillId="0" borderId="9" xfId="0" applyFont="1" applyBorder="1" applyAlignment="1">
      <alignment horizontal="right" vertical="center"/>
    </xf>
    <xf numFmtId="0" fontId="18" fillId="0" borderId="20" xfId="0" applyFont="1" applyBorder="1" applyAlignment="1">
      <alignment vertical="top" wrapText="1"/>
    </xf>
    <xf numFmtId="0" fontId="17" fillId="0" borderId="20" xfId="0" applyFont="1" applyBorder="1" applyAlignment="1">
      <alignment horizontal="center" vertical="center"/>
    </xf>
    <xf numFmtId="4" fontId="0" fillId="0" borderId="20" xfId="0" applyNumberFormat="1" applyBorder="1" applyAlignment="1">
      <alignment vertical="center"/>
    </xf>
    <xf numFmtId="0" fontId="4" fillId="0" borderId="0" xfId="0" quotePrefix="1" applyFont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0" fillId="0" borderId="0" xfId="1" applyNumberFormat="1" applyFont="1" applyAlignment="1">
      <alignment horizontal="center" vertical="center" wrapText="1"/>
    </xf>
    <xf numFmtId="49" fontId="12" fillId="0" borderId="1" xfId="1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22" xfId="0" applyFont="1" applyBorder="1" applyAlignment="1">
      <alignment horizontal="left" vertical="center" wrapText="1"/>
    </xf>
    <xf numFmtId="4" fontId="25" fillId="0" borderId="10" xfId="0" applyNumberFormat="1" applyFont="1" applyBorder="1" applyAlignment="1">
      <alignment vertical="top"/>
    </xf>
    <xf numFmtId="4" fontId="25" fillId="0" borderId="1" xfId="0" applyNumberFormat="1" applyFont="1" applyBorder="1" applyAlignment="1">
      <alignment vertical="top"/>
    </xf>
    <xf numFmtId="0" fontId="0" fillId="0" borderId="1" xfId="1" applyFont="1" applyBorder="1" applyAlignment="1">
      <alignment horizontal="center" vertical="center" wrapText="1"/>
    </xf>
    <xf numFmtId="0" fontId="15" fillId="0" borderId="23" xfId="0" applyFont="1" applyBorder="1" applyAlignment="1">
      <alignment vertical="top" wrapText="1"/>
    </xf>
    <xf numFmtId="0" fontId="18" fillId="0" borderId="23" xfId="0" applyFont="1" applyBorder="1" applyAlignment="1">
      <alignment vertical="top" wrapText="1"/>
    </xf>
    <xf numFmtId="0" fontId="19" fillId="0" borderId="24" xfId="0" applyFont="1" applyBorder="1" applyAlignment="1">
      <alignment vertical="top" wrapText="1"/>
    </xf>
    <xf numFmtId="0" fontId="19" fillId="0" borderId="25" xfId="0" applyFont="1" applyBorder="1" applyAlignment="1">
      <alignment vertical="top" wrapText="1"/>
    </xf>
    <xf numFmtId="0" fontId="19" fillId="0" borderId="21" xfId="0" applyFont="1" applyBorder="1" applyAlignment="1">
      <alignment horizontal="center" vertical="center"/>
    </xf>
    <xf numFmtId="0" fontId="15" fillId="0" borderId="23" xfId="1" applyFont="1" applyBorder="1" applyAlignment="1">
      <alignment vertical="top" wrapText="1"/>
    </xf>
    <xf numFmtId="0" fontId="18" fillId="0" borderId="23" xfId="0" applyFont="1" applyBorder="1" applyAlignment="1">
      <alignment vertical="top"/>
    </xf>
    <xf numFmtId="0" fontId="15" fillId="0" borderId="23" xfId="0" applyFont="1" applyBorder="1" applyAlignment="1">
      <alignment vertical="top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4" borderId="19" xfId="0" applyFont="1" applyFill="1" applyBorder="1" applyAlignment="1">
      <alignment horizontal="center" wrapText="1"/>
    </xf>
    <xf numFmtId="0" fontId="6" fillId="4" borderId="0" xfId="0" applyFont="1" applyFill="1" applyAlignment="1">
      <alignment horizontal="center" wrapText="1"/>
    </xf>
    <xf numFmtId="0" fontId="7" fillId="3" borderId="11" xfId="0" applyFont="1" applyFill="1" applyBorder="1" applyAlignment="1">
      <alignment horizontal="center" vertical="top" wrapText="1"/>
    </xf>
    <xf numFmtId="0" fontId="7" fillId="3" borderId="12" xfId="0" applyFont="1" applyFill="1" applyBorder="1" applyAlignment="1">
      <alignment horizontal="center" vertical="top" wrapText="1"/>
    </xf>
    <xf numFmtId="0" fontId="7" fillId="3" borderId="13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right" vertical="center" wrapText="1"/>
    </xf>
    <xf numFmtId="0" fontId="16" fillId="0" borderId="1" xfId="0" applyFont="1" applyBorder="1" applyAlignment="1">
      <alignment horizontal="right" vertical="top" wrapText="1"/>
    </xf>
    <xf numFmtId="4" fontId="9" fillId="0" borderId="17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17" fillId="0" borderId="0" xfId="0" applyFont="1" applyAlignment="1">
      <alignment horizontal="left" vertical="top"/>
    </xf>
    <xf numFmtId="0" fontId="25" fillId="0" borderId="2" xfId="0" applyFont="1" applyBorder="1" applyAlignment="1">
      <alignment horizontal="right" vertical="top" wrapText="1"/>
    </xf>
    <xf numFmtId="0" fontId="25" fillId="0" borderId="3" xfId="0" applyFont="1" applyBorder="1" applyAlignment="1">
      <alignment horizontal="right" vertical="top" wrapText="1"/>
    </xf>
    <xf numFmtId="0" fontId="25" fillId="0" borderId="4" xfId="0" applyFont="1" applyBorder="1" applyAlignment="1">
      <alignment horizontal="right" vertical="top" wrapText="1"/>
    </xf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3"/>
  <sheetViews>
    <sheetView tabSelected="1" topLeftCell="A276" zoomScale="87" zoomScaleNormal="87" workbookViewId="0">
      <selection activeCell="H293" sqref="H293"/>
    </sheetView>
  </sheetViews>
  <sheetFormatPr defaultRowHeight="15" x14ac:dyDescent="0.25"/>
  <cols>
    <col min="1" max="1" width="9.7109375" style="89" customWidth="1"/>
    <col min="2" max="2" width="16.7109375" style="2" customWidth="1"/>
    <col min="3" max="3" width="71" style="4" customWidth="1"/>
    <col min="4" max="4" width="10.85546875" customWidth="1"/>
    <col min="5" max="5" width="8.7109375" customWidth="1"/>
    <col min="6" max="6" width="10.7109375" customWidth="1"/>
    <col min="7" max="7" width="23.28515625" customWidth="1"/>
  </cols>
  <sheetData>
    <row r="1" spans="1:7" s="3" customFormat="1" ht="15" customHeight="1" x14ac:dyDescent="0.25">
      <c r="A1" s="109" t="s">
        <v>438</v>
      </c>
      <c r="B1" s="109"/>
      <c r="C1" s="109"/>
      <c r="D1" s="109"/>
      <c r="E1" s="109"/>
      <c r="F1" s="109"/>
      <c r="G1" s="109"/>
    </row>
    <row r="2" spans="1:7" s="5" customFormat="1" x14ac:dyDescent="0.25">
      <c r="A2" s="110"/>
      <c r="B2" s="110"/>
      <c r="C2" s="110"/>
      <c r="D2" s="110"/>
      <c r="E2" s="110"/>
      <c r="F2" s="110"/>
      <c r="G2" s="110"/>
    </row>
    <row r="3" spans="1:7" s="6" customFormat="1" x14ac:dyDescent="0.25">
      <c r="A3" s="79"/>
      <c r="B3" s="1"/>
      <c r="C3" s="3"/>
    </row>
    <row r="4" spans="1:7" s="6" customFormat="1" ht="30" x14ac:dyDescent="0.25">
      <c r="A4" s="10" t="s">
        <v>0</v>
      </c>
      <c r="B4" s="10" t="s">
        <v>9</v>
      </c>
      <c r="C4" s="10" t="s">
        <v>72</v>
      </c>
      <c r="D4" s="11" t="s">
        <v>10</v>
      </c>
      <c r="E4" s="10" t="s">
        <v>11</v>
      </c>
      <c r="F4" s="10" t="s">
        <v>12</v>
      </c>
      <c r="G4" s="10" t="s">
        <v>13</v>
      </c>
    </row>
    <row r="5" spans="1:7" s="6" customFormat="1" x14ac:dyDescent="0.25">
      <c r="A5" s="102" t="s">
        <v>73</v>
      </c>
      <c r="B5" s="103"/>
      <c r="C5" s="103"/>
      <c r="D5" s="103"/>
      <c r="E5" s="103"/>
      <c r="F5" s="103"/>
      <c r="G5" s="104"/>
    </row>
    <row r="6" spans="1:7" ht="27.75" customHeight="1" x14ac:dyDescent="0.25">
      <c r="A6" s="80">
        <v>1</v>
      </c>
      <c r="B6" s="12" t="s">
        <v>1</v>
      </c>
      <c r="C6" s="13" t="s">
        <v>2</v>
      </c>
      <c r="D6" s="9"/>
      <c r="E6" s="9"/>
      <c r="F6" s="9"/>
      <c r="G6" s="9"/>
    </row>
    <row r="7" spans="1:7" ht="30" x14ac:dyDescent="0.25">
      <c r="A7" s="80">
        <v>2</v>
      </c>
      <c r="B7" s="7" t="s">
        <v>14</v>
      </c>
      <c r="C7" s="8" t="s">
        <v>16</v>
      </c>
      <c r="D7" s="33" t="s">
        <v>15</v>
      </c>
      <c r="E7" s="18">
        <v>425.28000000000003</v>
      </c>
      <c r="F7" s="18"/>
      <c r="G7" s="18"/>
    </row>
    <row r="8" spans="1:7" ht="30" x14ac:dyDescent="0.25">
      <c r="A8" s="80">
        <v>3</v>
      </c>
      <c r="B8" s="7" t="s">
        <v>17</v>
      </c>
      <c r="C8" s="8" t="s">
        <v>18</v>
      </c>
      <c r="D8" s="33" t="s">
        <v>15</v>
      </c>
      <c r="E8" s="18">
        <v>63.800000000000004</v>
      </c>
      <c r="F8" s="18"/>
      <c r="G8" s="18"/>
    </row>
    <row r="9" spans="1:7" ht="30" x14ac:dyDescent="0.25">
      <c r="A9" s="80">
        <v>4</v>
      </c>
      <c r="B9" s="7" t="s">
        <v>19</v>
      </c>
      <c r="C9" s="8" t="s">
        <v>439</v>
      </c>
      <c r="D9" s="33" t="s">
        <v>15</v>
      </c>
      <c r="E9" s="18">
        <v>40.22</v>
      </c>
      <c r="F9" s="18"/>
      <c r="G9" s="18"/>
    </row>
    <row r="10" spans="1:7" ht="30" x14ac:dyDescent="0.25">
      <c r="A10" s="80">
        <v>5</v>
      </c>
      <c r="B10" s="7" t="s">
        <v>20</v>
      </c>
      <c r="C10" s="8" t="s">
        <v>440</v>
      </c>
      <c r="D10" s="33" t="s">
        <v>21</v>
      </c>
      <c r="E10" s="18">
        <v>201.1</v>
      </c>
      <c r="F10" s="18"/>
      <c r="G10" s="18"/>
    </row>
    <row r="11" spans="1:7" ht="30" x14ac:dyDescent="0.25">
      <c r="A11" s="80">
        <v>6</v>
      </c>
      <c r="B11" s="7" t="s">
        <v>22</v>
      </c>
      <c r="C11" s="8" t="s">
        <v>71</v>
      </c>
      <c r="D11" s="33" t="s">
        <v>15</v>
      </c>
      <c r="E11" s="18">
        <v>40.22</v>
      </c>
      <c r="F11" s="18"/>
      <c r="G11" s="18"/>
    </row>
    <row r="12" spans="1:7" x14ac:dyDescent="0.25">
      <c r="A12" s="80"/>
      <c r="B12" s="12" t="s">
        <v>1</v>
      </c>
      <c r="C12" s="13" t="s">
        <v>3</v>
      </c>
      <c r="D12" s="33"/>
      <c r="E12" s="18"/>
      <c r="F12" s="18"/>
      <c r="G12" s="18"/>
    </row>
    <row r="13" spans="1:7" x14ac:dyDescent="0.25">
      <c r="A13" s="80">
        <v>7</v>
      </c>
      <c r="B13" s="7" t="s">
        <v>23</v>
      </c>
      <c r="C13" s="8" t="s">
        <v>242</v>
      </c>
      <c r="D13" s="33" t="s">
        <v>15</v>
      </c>
      <c r="E13" s="18">
        <v>11.97</v>
      </c>
      <c r="F13" s="18"/>
      <c r="G13" s="18"/>
    </row>
    <row r="14" spans="1:7" x14ac:dyDescent="0.25">
      <c r="A14" s="80"/>
      <c r="B14" s="12" t="s">
        <v>1</v>
      </c>
      <c r="C14" s="13" t="s">
        <v>4</v>
      </c>
      <c r="D14" s="33"/>
      <c r="E14" s="18"/>
      <c r="F14" s="18"/>
      <c r="G14" s="18"/>
    </row>
    <row r="15" spans="1:7" x14ac:dyDescent="0.25">
      <c r="A15" s="80">
        <v>8</v>
      </c>
      <c r="B15" s="7" t="s">
        <v>24</v>
      </c>
      <c r="C15" s="8" t="s">
        <v>25</v>
      </c>
      <c r="D15" s="33" t="s">
        <v>15</v>
      </c>
      <c r="E15" s="18">
        <v>68.75</v>
      </c>
      <c r="F15" s="18"/>
      <c r="G15" s="18"/>
    </row>
    <row r="16" spans="1:7" ht="45" x14ac:dyDescent="0.25">
      <c r="A16" s="80">
        <v>9</v>
      </c>
      <c r="B16" s="7" t="s">
        <v>26</v>
      </c>
      <c r="C16" s="8" t="s">
        <v>27</v>
      </c>
      <c r="D16" s="33" t="s">
        <v>15</v>
      </c>
      <c r="E16" s="18">
        <v>2.7600000000000002</v>
      </c>
      <c r="F16" s="18"/>
      <c r="G16" s="18"/>
    </row>
    <row r="17" spans="1:7" ht="45" x14ac:dyDescent="0.25">
      <c r="A17" s="80">
        <v>10</v>
      </c>
      <c r="B17" s="7" t="s">
        <v>28</v>
      </c>
      <c r="C17" s="8" t="s">
        <v>29</v>
      </c>
      <c r="D17" s="33" t="s">
        <v>15</v>
      </c>
      <c r="E17" s="18">
        <v>61.04</v>
      </c>
      <c r="F17" s="18"/>
      <c r="G17" s="18"/>
    </row>
    <row r="18" spans="1:7" ht="30" x14ac:dyDescent="0.25">
      <c r="A18" s="80">
        <v>11</v>
      </c>
      <c r="B18" s="7" t="s">
        <v>30</v>
      </c>
      <c r="C18" s="8" t="s">
        <v>32</v>
      </c>
      <c r="D18" s="33" t="s">
        <v>31</v>
      </c>
      <c r="E18" s="18">
        <v>61.82</v>
      </c>
      <c r="F18" s="18"/>
      <c r="G18" s="18"/>
    </row>
    <row r="19" spans="1:7" ht="30" x14ac:dyDescent="0.25">
      <c r="A19" s="80">
        <v>12</v>
      </c>
      <c r="B19" s="7"/>
      <c r="C19" s="8" t="s">
        <v>34</v>
      </c>
      <c r="D19" s="33" t="s">
        <v>33</v>
      </c>
      <c r="E19" s="18">
        <v>2.06</v>
      </c>
      <c r="F19" s="18"/>
      <c r="G19" s="18"/>
    </row>
    <row r="20" spans="1:7" ht="30" x14ac:dyDescent="0.25">
      <c r="A20" s="80">
        <v>13</v>
      </c>
      <c r="B20" s="7"/>
      <c r="C20" s="8" t="s">
        <v>35</v>
      </c>
      <c r="D20" s="33" t="s">
        <v>33</v>
      </c>
      <c r="E20" s="18">
        <v>2.3000000000000003</v>
      </c>
      <c r="F20" s="18"/>
      <c r="G20" s="18"/>
    </row>
    <row r="21" spans="1:7" x14ac:dyDescent="0.25">
      <c r="A21" s="80"/>
      <c r="B21" s="12" t="s">
        <v>1</v>
      </c>
      <c r="C21" s="13" t="s">
        <v>5</v>
      </c>
      <c r="D21" s="33"/>
      <c r="E21" s="18"/>
      <c r="F21" s="18"/>
      <c r="G21" s="18"/>
    </row>
    <row r="22" spans="1:7" x14ac:dyDescent="0.25">
      <c r="A22" s="80">
        <v>14</v>
      </c>
      <c r="B22" s="7" t="s">
        <v>36</v>
      </c>
      <c r="C22" s="8" t="s">
        <v>243</v>
      </c>
      <c r="D22" s="33" t="s">
        <v>15</v>
      </c>
      <c r="E22" s="18">
        <v>44.39</v>
      </c>
      <c r="F22" s="18"/>
      <c r="G22" s="18"/>
    </row>
    <row r="23" spans="1:7" x14ac:dyDescent="0.25">
      <c r="A23" s="80">
        <v>15</v>
      </c>
      <c r="B23" s="7"/>
      <c r="C23" s="8" t="s">
        <v>38</v>
      </c>
      <c r="D23" s="33" t="s">
        <v>15</v>
      </c>
      <c r="E23" s="18">
        <v>2</v>
      </c>
      <c r="F23" s="18"/>
      <c r="G23" s="18"/>
    </row>
    <row r="24" spans="1:7" ht="30" x14ac:dyDescent="0.25">
      <c r="A24" s="80">
        <v>16</v>
      </c>
      <c r="B24" s="7" t="s">
        <v>39</v>
      </c>
      <c r="C24" s="8" t="s">
        <v>40</v>
      </c>
      <c r="D24" s="33" t="s">
        <v>15</v>
      </c>
      <c r="E24" s="18">
        <v>40.130000000000003</v>
      </c>
      <c r="F24" s="18"/>
      <c r="G24" s="18"/>
    </row>
    <row r="25" spans="1:7" ht="30" x14ac:dyDescent="0.25">
      <c r="A25" s="80">
        <v>17</v>
      </c>
      <c r="B25" s="7" t="s">
        <v>39</v>
      </c>
      <c r="C25" s="8" t="s">
        <v>41</v>
      </c>
      <c r="D25" s="33" t="s">
        <v>15</v>
      </c>
      <c r="E25" s="18">
        <v>2.2600000000000002</v>
      </c>
      <c r="F25" s="18"/>
      <c r="G25" s="18"/>
    </row>
    <row r="26" spans="1:7" x14ac:dyDescent="0.25">
      <c r="A26" s="80">
        <v>18</v>
      </c>
      <c r="B26" s="7" t="s">
        <v>36</v>
      </c>
      <c r="C26" s="8" t="s">
        <v>37</v>
      </c>
      <c r="D26" s="33" t="s">
        <v>15</v>
      </c>
      <c r="E26" s="18">
        <v>475.2</v>
      </c>
      <c r="F26" s="18"/>
      <c r="G26" s="18"/>
    </row>
    <row r="27" spans="1:7" x14ac:dyDescent="0.25">
      <c r="A27" s="80">
        <v>19</v>
      </c>
      <c r="B27" s="7" t="s">
        <v>42</v>
      </c>
      <c r="C27" s="8" t="s">
        <v>43</v>
      </c>
      <c r="D27" s="33" t="s">
        <v>15</v>
      </c>
      <c r="E27" s="18">
        <v>411.40000000000003</v>
      </c>
      <c r="F27" s="18"/>
      <c r="G27" s="18"/>
    </row>
    <row r="28" spans="1:7" x14ac:dyDescent="0.25">
      <c r="A28" s="80">
        <v>20</v>
      </c>
      <c r="B28" s="7" t="s">
        <v>44</v>
      </c>
      <c r="C28" s="8" t="s">
        <v>45</v>
      </c>
      <c r="D28" s="33" t="s">
        <v>15</v>
      </c>
      <c r="E28" s="18">
        <v>63.800000000000004</v>
      </c>
      <c r="F28" s="18"/>
      <c r="G28" s="18"/>
    </row>
    <row r="29" spans="1:7" ht="30" x14ac:dyDescent="0.25">
      <c r="A29" s="80">
        <v>21</v>
      </c>
      <c r="B29" s="7" t="s">
        <v>46</v>
      </c>
      <c r="C29" s="8" t="s">
        <v>47</v>
      </c>
      <c r="D29" s="33" t="s">
        <v>15</v>
      </c>
      <c r="E29" s="18">
        <v>162.80000000000001</v>
      </c>
      <c r="F29" s="18"/>
      <c r="G29" s="18"/>
    </row>
    <row r="30" spans="1:7" ht="30" x14ac:dyDescent="0.25">
      <c r="A30" s="80">
        <v>22</v>
      </c>
      <c r="B30" s="7" t="s">
        <v>48</v>
      </c>
      <c r="C30" s="8" t="s">
        <v>49</v>
      </c>
      <c r="D30" s="33" t="s">
        <v>15</v>
      </c>
      <c r="E30" s="18">
        <v>162.80000000000001</v>
      </c>
      <c r="F30" s="18"/>
      <c r="G30" s="18"/>
    </row>
    <row r="31" spans="1:7" ht="30" x14ac:dyDescent="0.25">
      <c r="A31" s="80">
        <v>23</v>
      </c>
      <c r="B31" s="7" t="s">
        <v>50</v>
      </c>
      <c r="C31" s="8" t="s">
        <v>51</v>
      </c>
      <c r="D31" s="33" t="s">
        <v>15</v>
      </c>
      <c r="E31" s="18">
        <v>117.01</v>
      </c>
      <c r="F31" s="18"/>
      <c r="G31" s="18"/>
    </row>
    <row r="32" spans="1:7" ht="45" x14ac:dyDescent="0.25">
      <c r="A32" s="80">
        <v>24</v>
      </c>
      <c r="B32" s="7" t="s">
        <v>46</v>
      </c>
      <c r="C32" s="8" t="s">
        <v>52</v>
      </c>
      <c r="D32" s="33" t="s">
        <v>15</v>
      </c>
      <c r="E32" s="18">
        <v>194.57</v>
      </c>
      <c r="F32" s="18"/>
      <c r="G32" s="18"/>
    </row>
    <row r="33" spans="1:7" ht="30" x14ac:dyDescent="0.25">
      <c r="A33" s="80">
        <v>25</v>
      </c>
      <c r="B33" s="7" t="s">
        <v>48</v>
      </c>
      <c r="C33" s="8" t="s">
        <v>49</v>
      </c>
      <c r="D33" s="33" t="s">
        <v>15</v>
      </c>
      <c r="E33" s="18">
        <v>194.57</v>
      </c>
      <c r="F33" s="18"/>
      <c r="G33" s="18"/>
    </row>
    <row r="34" spans="1:7" x14ac:dyDescent="0.25">
      <c r="A34" s="80"/>
      <c r="B34" s="12" t="s">
        <v>1</v>
      </c>
      <c r="C34" s="13" t="s">
        <v>6</v>
      </c>
      <c r="D34" s="33"/>
      <c r="E34" s="18"/>
      <c r="F34" s="18"/>
      <c r="G34" s="18"/>
    </row>
    <row r="35" spans="1:7" x14ac:dyDescent="0.25">
      <c r="A35" s="80">
        <v>26</v>
      </c>
      <c r="B35" s="7" t="s">
        <v>53</v>
      </c>
      <c r="C35" s="8" t="s">
        <v>54</v>
      </c>
      <c r="D35" s="33" t="s">
        <v>21</v>
      </c>
      <c r="E35" s="18">
        <v>3</v>
      </c>
      <c r="F35" s="18"/>
      <c r="G35" s="18"/>
    </row>
    <row r="36" spans="1:7" x14ac:dyDescent="0.25">
      <c r="A36" s="80">
        <v>27</v>
      </c>
      <c r="B36" s="7"/>
      <c r="C36" s="8" t="s">
        <v>55</v>
      </c>
      <c r="D36" s="33" t="s">
        <v>33</v>
      </c>
      <c r="E36" s="18">
        <v>1.6</v>
      </c>
      <c r="F36" s="18"/>
      <c r="G36" s="18"/>
    </row>
    <row r="37" spans="1:7" x14ac:dyDescent="0.25">
      <c r="A37" s="80">
        <v>28</v>
      </c>
      <c r="B37" s="7"/>
      <c r="C37" s="8" t="s">
        <v>57</v>
      </c>
      <c r="D37" s="33" t="s">
        <v>56</v>
      </c>
      <c r="E37" s="18">
        <v>1</v>
      </c>
      <c r="F37" s="18"/>
      <c r="G37" s="18"/>
    </row>
    <row r="38" spans="1:7" x14ac:dyDescent="0.25">
      <c r="A38" s="80">
        <v>29</v>
      </c>
      <c r="B38" s="7"/>
      <c r="C38" s="8" t="s">
        <v>58</v>
      </c>
      <c r="D38" s="33" t="s">
        <v>56</v>
      </c>
      <c r="E38" s="18">
        <v>1</v>
      </c>
      <c r="F38" s="18"/>
      <c r="G38" s="18"/>
    </row>
    <row r="39" spans="1:7" x14ac:dyDescent="0.25">
      <c r="A39" s="80">
        <v>30</v>
      </c>
      <c r="B39" s="7"/>
      <c r="C39" s="8" t="s">
        <v>59</v>
      </c>
      <c r="D39" s="33" t="s">
        <v>56</v>
      </c>
      <c r="E39" s="18">
        <v>1</v>
      </c>
      <c r="F39" s="18"/>
      <c r="G39" s="18"/>
    </row>
    <row r="40" spans="1:7" x14ac:dyDescent="0.25">
      <c r="A40" s="80">
        <v>31</v>
      </c>
      <c r="B40" s="7"/>
      <c r="C40" s="8" t="s">
        <v>60</v>
      </c>
      <c r="D40" s="33" t="s">
        <v>56</v>
      </c>
      <c r="E40" s="18">
        <v>1</v>
      </c>
      <c r="F40" s="18"/>
      <c r="G40" s="18"/>
    </row>
    <row r="41" spans="1:7" x14ac:dyDescent="0.25">
      <c r="A41" s="80"/>
      <c r="B41" s="12" t="s">
        <v>1</v>
      </c>
      <c r="C41" s="13" t="s">
        <v>7</v>
      </c>
      <c r="D41" s="33"/>
      <c r="E41" s="18"/>
      <c r="F41" s="18"/>
      <c r="G41" s="18"/>
    </row>
    <row r="42" spans="1:7" x14ac:dyDescent="0.25">
      <c r="A42" s="80">
        <v>32</v>
      </c>
      <c r="B42" s="7"/>
      <c r="C42" s="8" t="s">
        <v>62</v>
      </c>
      <c r="D42" s="33" t="s">
        <v>61</v>
      </c>
      <c r="E42" s="18">
        <v>2.5100000000000002</v>
      </c>
      <c r="F42" s="18"/>
      <c r="G42" s="18"/>
    </row>
    <row r="43" spans="1:7" x14ac:dyDescent="0.25">
      <c r="A43" s="80"/>
      <c r="B43" s="12" t="s">
        <v>1</v>
      </c>
      <c r="C43" s="13" t="s">
        <v>8</v>
      </c>
      <c r="D43" s="33"/>
      <c r="E43" s="18"/>
      <c r="F43" s="18"/>
      <c r="G43" s="18"/>
    </row>
    <row r="44" spans="1:7" ht="15.75" customHeight="1" x14ac:dyDescent="0.25">
      <c r="A44" s="80">
        <v>33</v>
      </c>
      <c r="B44" s="7" t="s">
        <v>63</v>
      </c>
      <c r="C44" s="8" t="s">
        <v>64</v>
      </c>
      <c r="D44" s="33" t="s">
        <v>31</v>
      </c>
      <c r="E44" s="64">
        <v>61</v>
      </c>
      <c r="F44" s="18"/>
      <c r="G44" s="18"/>
    </row>
    <row r="45" spans="1:7" x14ac:dyDescent="0.25">
      <c r="A45" s="80">
        <v>34</v>
      </c>
      <c r="B45" s="7" t="s">
        <v>65</v>
      </c>
      <c r="C45" s="8" t="s">
        <v>67</v>
      </c>
      <c r="D45" s="33" t="s">
        <v>66</v>
      </c>
      <c r="E45" s="64">
        <v>2.75</v>
      </c>
      <c r="F45" s="18"/>
      <c r="G45" s="18"/>
    </row>
    <row r="46" spans="1:7" x14ac:dyDescent="0.25">
      <c r="A46" s="80">
        <v>35</v>
      </c>
      <c r="B46" s="7" t="s">
        <v>68</v>
      </c>
      <c r="C46" s="8" t="s">
        <v>69</v>
      </c>
      <c r="D46" s="33" t="s">
        <v>66</v>
      </c>
      <c r="E46" s="64">
        <v>4.2699999999999996</v>
      </c>
      <c r="F46" s="18"/>
      <c r="G46" s="18"/>
    </row>
    <row r="47" spans="1:7" x14ac:dyDescent="0.25">
      <c r="A47" s="80">
        <v>36</v>
      </c>
      <c r="B47" s="7" t="s">
        <v>70</v>
      </c>
      <c r="C47" s="8" t="s">
        <v>244</v>
      </c>
      <c r="D47" s="33" t="s">
        <v>15</v>
      </c>
      <c r="E47" s="64">
        <v>42.7</v>
      </c>
      <c r="F47" s="18"/>
      <c r="G47" s="18"/>
    </row>
    <row r="48" spans="1:7" x14ac:dyDescent="0.25">
      <c r="A48" s="106" t="s">
        <v>74</v>
      </c>
      <c r="B48" s="107"/>
      <c r="C48" s="107"/>
      <c r="D48" s="107"/>
      <c r="E48" s="107"/>
      <c r="F48" s="108"/>
      <c r="G48" s="14">
        <f>SUM(G7:G47)</f>
        <v>0</v>
      </c>
    </row>
    <row r="49" spans="1:7" x14ac:dyDescent="0.25">
      <c r="A49" s="106" t="s">
        <v>75</v>
      </c>
      <c r="B49" s="107"/>
      <c r="C49" s="107"/>
      <c r="D49" s="107"/>
      <c r="E49" s="107"/>
      <c r="F49" s="108"/>
      <c r="G49" s="14">
        <f>ROUND(G48*0.23,2)</f>
        <v>0</v>
      </c>
    </row>
    <row r="50" spans="1:7" x14ac:dyDescent="0.25">
      <c r="A50" s="106" t="s">
        <v>76</v>
      </c>
      <c r="B50" s="107"/>
      <c r="C50" s="107"/>
      <c r="D50" s="107"/>
      <c r="E50" s="107"/>
      <c r="F50" s="108"/>
      <c r="G50" s="14">
        <f>G48+G49</f>
        <v>0</v>
      </c>
    </row>
    <row r="51" spans="1:7" x14ac:dyDescent="0.25">
      <c r="A51" s="81"/>
      <c r="B51" s="15"/>
      <c r="C51" s="15"/>
      <c r="D51" s="15"/>
      <c r="E51" s="15"/>
      <c r="F51" s="15"/>
      <c r="G51" s="23"/>
    </row>
    <row r="52" spans="1:7" x14ac:dyDescent="0.25">
      <c r="A52" s="105" t="s">
        <v>245</v>
      </c>
      <c r="B52" s="105"/>
      <c r="C52" s="105"/>
      <c r="D52" s="105"/>
      <c r="E52" s="105"/>
      <c r="F52" s="105"/>
      <c r="G52" s="105"/>
    </row>
    <row r="53" spans="1:7" ht="30" x14ac:dyDescent="0.25">
      <c r="A53" s="82">
        <v>37</v>
      </c>
      <c r="B53" s="57" t="s">
        <v>246</v>
      </c>
      <c r="C53" s="58" t="s">
        <v>247</v>
      </c>
      <c r="D53" s="59" t="s">
        <v>21</v>
      </c>
      <c r="E53" s="60">
        <v>2</v>
      </c>
      <c r="F53" s="61"/>
      <c r="G53" s="34"/>
    </row>
    <row r="54" spans="1:7" ht="30" x14ac:dyDescent="0.25">
      <c r="A54" s="83">
        <v>38</v>
      </c>
      <c r="B54" s="57" t="s">
        <v>248</v>
      </c>
      <c r="C54" s="58" t="s">
        <v>249</v>
      </c>
      <c r="D54" s="59" t="s">
        <v>21</v>
      </c>
      <c r="E54" s="60">
        <v>2</v>
      </c>
      <c r="F54" s="61"/>
      <c r="G54" s="34"/>
    </row>
    <row r="55" spans="1:7" ht="30" x14ac:dyDescent="0.25">
      <c r="A55" s="84">
        <v>39</v>
      </c>
      <c r="B55" s="57" t="s">
        <v>250</v>
      </c>
      <c r="C55" s="58" t="s">
        <v>251</v>
      </c>
      <c r="D55" s="59" t="s">
        <v>21</v>
      </c>
      <c r="E55" s="60">
        <v>1</v>
      </c>
      <c r="F55" s="61"/>
      <c r="G55" s="34"/>
    </row>
    <row r="56" spans="1:7" ht="30" x14ac:dyDescent="0.25">
      <c r="A56" s="82">
        <v>40</v>
      </c>
      <c r="B56" s="57" t="s">
        <v>252</v>
      </c>
      <c r="C56" s="58" t="s">
        <v>253</v>
      </c>
      <c r="D56" s="59" t="s">
        <v>21</v>
      </c>
      <c r="E56" s="60">
        <v>3</v>
      </c>
      <c r="F56" s="61"/>
      <c r="G56" s="34"/>
    </row>
    <row r="57" spans="1:7" ht="30" x14ac:dyDescent="0.25">
      <c r="A57" s="83">
        <v>41</v>
      </c>
      <c r="B57" s="57" t="s">
        <v>246</v>
      </c>
      <c r="C57" s="90" t="s">
        <v>254</v>
      </c>
      <c r="D57" s="59" t="s">
        <v>21</v>
      </c>
      <c r="E57" s="60">
        <v>2</v>
      </c>
      <c r="F57" s="61"/>
      <c r="G57" s="34"/>
    </row>
    <row r="58" spans="1:7" ht="31.5" customHeight="1" x14ac:dyDescent="0.25">
      <c r="A58" s="84">
        <v>42</v>
      </c>
      <c r="B58" s="57" t="s">
        <v>274</v>
      </c>
      <c r="C58" s="90" t="s">
        <v>273</v>
      </c>
      <c r="D58" s="62" t="s">
        <v>275</v>
      </c>
      <c r="E58" s="63">
        <v>3</v>
      </c>
      <c r="F58" s="61"/>
      <c r="G58" s="56"/>
    </row>
    <row r="59" spans="1:7" ht="45" x14ac:dyDescent="0.25">
      <c r="A59" s="82">
        <v>43</v>
      </c>
      <c r="B59" s="57" t="s">
        <v>274</v>
      </c>
      <c r="C59" s="90" t="s">
        <v>276</v>
      </c>
      <c r="D59" s="62" t="s">
        <v>275</v>
      </c>
      <c r="E59" s="63">
        <v>17</v>
      </c>
      <c r="F59" s="61"/>
      <c r="G59" s="56"/>
    </row>
    <row r="60" spans="1:7" ht="30" x14ac:dyDescent="0.25">
      <c r="A60" s="83">
        <v>44</v>
      </c>
      <c r="B60" s="57" t="s">
        <v>274</v>
      </c>
      <c r="C60" s="58" t="s">
        <v>277</v>
      </c>
      <c r="D60" s="62" t="s">
        <v>275</v>
      </c>
      <c r="E60" s="63">
        <v>3</v>
      </c>
      <c r="F60" s="61"/>
      <c r="G60" s="56"/>
    </row>
    <row r="61" spans="1:7" ht="30" x14ac:dyDescent="0.25">
      <c r="A61" s="84">
        <v>45</v>
      </c>
      <c r="B61" s="57" t="s">
        <v>274</v>
      </c>
      <c r="C61" s="58" t="s">
        <v>278</v>
      </c>
      <c r="D61" s="62" t="s">
        <v>275</v>
      </c>
      <c r="E61" s="63">
        <v>1</v>
      </c>
      <c r="F61" s="61"/>
      <c r="G61" s="56"/>
    </row>
    <row r="62" spans="1:7" ht="45" x14ac:dyDescent="0.25">
      <c r="A62" s="82">
        <v>46</v>
      </c>
      <c r="B62" s="57" t="s">
        <v>274</v>
      </c>
      <c r="C62" s="58" t="s">
        <v>279</v>
      </c>
      <c r="D62" s="62" t="s">
        <v>275</v>
      </c>
      <c r="E62" s="63">
        <v>2</v>
      </c>
      <c r="F62" s="61"/>
      <c r="G62" s="56"/>
    </row>
    <row r="63" spans="1:7" ht="45" x14ac:dyDescent="0.25">
      <c r="A63" s="83">
        <v>47</v>
      </c>
      <c r="B63" s="57" t="s">
        <v>274</v>
      </c>
      <c r="C63" s="58" t="s">
        <v>280</v>
      </c>
      <c r="D63" s="62" t="s">
        <v>275</v>
      </c>
      <c r="E63" s="63">
        <v>8</v>
      </c>
      <c r="F63" s="61"/>
      <c r="G63" s="56"/>
    </row>
    <row r="64" spans="1:7" ht="60" x14ac:dyDescent="0.25">
      <c r="A64" s="84">
        <v>48</v>
      </c>
      <c r="B64" s="57" t="s">
        <v>281</v>
      </c>
      <c r="C64" s="58" t="s">
        <v>355</v>
      </c>
      <c r="D64" s="62" t="s">
        <v>282</v>
      </c>
      <c r="E64" s="63">
        <v>30.96</v>
      </c>
      <c r="F64" s="61"/>
      <c r="G64" s="56"/>
    </row>
    <row r="65" spans="1:7" ht="45" x14ac:dyDescent="0.25">
      <c r="A65" s="82">
        <v>49</v>
      </c>
      <c r="B65" s="57" t="s">
        <v>283</v>
      </c>
      <c r="C65" s="58" t="s">
        <v>356</v>
      </c>
      <c r="D65" s="62" t="s">
        <v>282</v>
      </c>
      <c r="E65" s="63">
        <v>30</v>
      </c>
      <c r="F65" s="61"/>
      <c r="G65" s="56"/>
    </row>
    <row r="66" spans="1:7" ht="30" x14ac:dyDescent="0.25">
      <c r="A66" s="83">
        <v>50</v>
      </c>
      <c r="B66" s="57" t="s">
        <v>248</v>
      </c>
      <c r="C66" s="58" t="s">
        <v>255</v>
      </c>
      <c r="D66" s="59" t="s">
        <v>21</v>
      </c>
      <c r="E66" s="60">
        <v>2</v>
      </c>
      <c r="F66" s="61"/>
      <c r="G66" s="34"/>
    </row>
    <row r="67" spans="1:7" ht="30" x14ac:dyDescent="0.25">
      <c r="A67" s="84">
        <v>51</v>
      </c>
      <c r="B67" s="57" t="s">
        <v>252</v>
      </c>
      <c r="C67" s="58" t="s">
        <v>256</v>
      </c>
      <c r="D67" s="59" t="s">
        <v>21</v>
      </c>
      <c r="E67" s="60">
        <v>3</v>
      </c>
      <c r="F67" s="61"/>
      <c r="G67" s="34"/>
    </row>
    <row r="68" spans="1:7" ht="30" x14ac:dyDescent="0.25">
      <c r="A68" s="82">
        <v>52</v>
      </c>
      <c r="B68" s="57" t="s">
        <v>257</v>
      </c>
      <c r="C68" s="58" t="s">
        <v>258</v>
      </c>
      <c r="D68" s="59" t="s">
        <v>21</v>
      </c>
      <c r="E68" s="60">
        <v>1</v>
      </c>
      <c r="F68" s="61"/>
      <c r="G68" s="34"/>
    </row>
    <row r="69" spans="1:7" ht="15" customHeight="1" x14ac:dyDescent="0.25">
      <c r="A69" s="106" t="s">
        <v>74</v>
      </c>
      <c r="B69" s="107"/>
      <c r="C69" s="107"/>
      <c r="D69" s="107"/>
      <c r="E69" s="107"/>
      <c r="F69" s="108"/>
      <c r="G69" s="14">
        <f>SUM(G53:G68)</f>
        <v>0</v>
      </c>
    </row>
    <row r="70" spans="1:7" ht="15" customHeight="1" x14ac:dyDescent="0.25">
      <c r="A70" s="106" t="s">
        <v>75</v>
      </c>
      <c r="B70" s="107"/>
      <c r="C70" s="107"/>
      <c r="D70" s="107"/>
      <c r="E70" s="107"/>
      <c r="F70" s="108"/>
      <c r="G70" s="14">
        <f>G69*0.23</f>
        <v>0</v>
      </c>
    </row>
    <row r="71" spans="1:7" ht="15" customHeight="1" x14ac:dyDescent="0.25">
      <c r="A71" s="106" t="s">
        <v>76</v>
      </c>
      <c r="B71" s="107"/>
      <c r="C71" s="107"/>
      <c r="D71" s="107"/>
      <c r="E71" s="107"/>
      <c r="F71" s="108"/>
      <c r="G71" s="14">
        <f>G69+G70</f>
        <v>0</v>
      </c>
    </row>
    <row r="72" spans="1:7" x14ac:dyDescent="0.25">
      <c r="A72" s="85"/>
      <c r="B72" s="21"/>
      <c r="C72" s="21"/>
      <c r="D72" s="21"/>
      <c r="E72" s="21"/>
      <c r="F72" s="21"/>
      <c r="G72" s="14"/>
    </row>
    <row r="73" spans="1:7" x14ac:dyDescent="0.25">
      <c r="A73" s="102" t="s">
        <v>77</v>
      </c>
      <c r="B73" s="103"/>
      <c r="C73" s="103"/>
      <c r="D73" s="103"/>
      <c r="E73" s="103"/>
      <c r="F73" s="103"/>
      <c r="G73" s="104"/>
    </row>
    <row r="74" spans="1:7" x14ac:dyDescent="0.25">
      <c r="A74" s="86"/>
      <c r="B74" s="19" t="s">
        <v>1</v>
      </c>
      <c r="C74" s="19" t="s">
        <v>78</v>
      </c>
      <c r="D74" s="16" t="s">
        <v>79</v>
      </c>
      <c r="E74" s="16" t="s">
        <v>79</v>
      </c>
      <c r="F74" s="16" t="s">
        <v>79</v>
      </c>
      <c r="G74" s="16" t="s">
        <v>79</v>
      </c>
    </row>
    <row r="75" spans="1:7" x14ac:dyDescent="0.25">
      <c r="A75" s="93">
        <v>53</v>
      </c>
      <c r="B75" s="17" t="s">
        <v>80</v>
      </c>
      <c r="C75" s="17" t="s">
        <v>81</v>
      </c>
      <c r="D75" s="37" t="s">
        <v>82</v>
      </c>
      <c r="E75" s="32">
        <v>0.05</v>
      </c>
      <c r="F75" s="35"/>
      <c r="G75" s="36"/>
    </row>
    <row r="76" spans="1:7" ht="30" x14ac:dyDescent="0.25">
      <c r="A76" s="93">
        <v>54</v>
      </c>
      <c r="B76" s="17" t="s">
        <v>83</v>
      </c>
      <c r="C76" s="17" t="s">
        <v>84</v>
      </c>
      <c r="D76" s="37" t="s">
        <v>66</v>
      </c>
      <c r="E76" s="39">
        <v>0.5</v>
      </c>
      <c r="F76" s="35"/>
      <c r="G76" s="36"/>
    </row>
    <row r="77" spans="1:7" ht="30" x14ac:dyDescent="0.25">
      <c r="A77" s="93">
        <v>55</v>
      </c>
      <c r="B77" s="17" t="s">
        <v>85</v>
      </c>
      <c r="C77" s="17" t="s">
        <v>86</v>
      </c>
      <c r="D77" s="37" t="s">
        <v>66</v>
      </c>
      <c r="E77" s="39">
        <v>4.5</v>
      </c>
      <c r="F77" s="35"/>
      <c r="G77" s="36"/>
    </row>
    <row r="78" spans="1:7" ht="45" x14ac:dyDescent="0.25">
      <c r="A78" s="93">
        <v>56</v>
      </c>
      <c r="B78" s="17" t="s">
        <v>87</v>
      </c>
      <c r="C78" s="17" t="s">
        <v>88</v>
      </c>
      <c r="D78" s="37" t="s">
        <v>66</v>
      </c>
      <c r="E78" s="39">
        <v>5</v>
      </c>
      <c r="F78" s="35"/>
      <c r="G78" s="34"/>
    </row>
    <row r="79" spans="1:7" x14ac:dyDescent="0.25">
      <c r="A79" s="93">
        <v>57</v>
      </c>
      <c r="B79" s="17" t="s">
        <v>89</v>
      </c>
      <c r="C79" s="17" t="s">
        <v>90</v>
      </c>
      <c r="D79" s="37" t="s">
        <v>31</v>
      </c>
      <c r="E79" s="39">
        <v>50</v>
      </c>
      <c r="F79" s="35"/>
      <c r="G79" s="34"/>
    </row>
    <row r="80" spans="1:7" ht="30" x14ac:dyDescent="0.25">
      <c r="A80" s="93">
        <v>58</v>
      </c>
      <c r="B80" s="17" t="s">
        <v>91</v>
      </c>
      <c r="C80" s="17" t="s">
        <v>92</v>
      </c>
      <c r="D80" s="37" t="s">
        <v>15</v>
      </c>
      <c r="E80" s="65">
        <v>1000</v>
      </c>
      <c r="F80" s="35"/>
      <c r="G80" s="34"/>
    </row>
    <row r="81" spans="1:7" x14ac:dyDescent="0.25">
      <c r="A81" s="93">
        <v>59</v>
      </c>
      <c r="B81" s="17" t="s">
        <v>93</v>
      </c>
      <c r="C81" s="17" t="s">
        <v>94</v>
      </c>
      <c r="D81" s="37" t="s">
        <v>15</v>
      </c>
      <c r="E81" s="65">
        <v>10</v>
      </c>
      <c r="F81" s="35"/>
      <c r="G81" s="34"/>
    </row>
    <row r="82" spans="1:7" ht="30" x14ac:dyDescent="0.25">
      <c r="A82" s="93">
        <v>60</v>
      </c>
      <c r="B82" s="17" t="s">
        <v>95</v>
      </c>
      <c r="C82" s="17" t="s">
        <v>96</v>
      </c>
      <c r="D82" s="37" t="s">
        <v>15</v>
      </c>
      <c r="E82" s="65">
        <v>1000</v>
      </c>
      <c r="F82" s="35"/>
      <c r="G82" s="34"/>
    </row>
    <row r="83" spans="1:7" ht="30" x14ac:dyDescent="0.25">
      <c r="A83" s="93">
        <v>61</v>
      </c>
      <c r="B83" s="17" t="s">
        <v>95</v>
      </c>
      <c r="C83" s="17" t="s">
        <v>97</v>
      </c>
      <c r="D83" s="37" t="s">
        <v>15</v>
      </c>
      <c r="E83" s="65">
        <v>10</v>
      </c>
      <c r="F83" s="35"/>
      <c r="G83" s="34"/>
    </row>
    <row r="84" spans="1:7" x14ac:dyDescent="0.25">
      <c r="A84" s="93">
        <v>62</v>
      </c>
      <c r="B84" s="17" t="s">
        <v>98</v>
      </c>
      <c r="C84" s="17" t="s">
        <v>99</v>
      </c>
      <c r="D84" s="37" t="s">
        <v>31</v>
      </c>
      <c r="E84" s="65">
        <v>100</v>
      </c>
      <c r="F84" s="35"/>
      <c r="G84" s="34"/>
    </row>
    <row r="85" spans="1:7" x14ac:dyDescent="0.25">
      <c r="A85" s="93">
        <v>63</v>
      </c>
      <c r="B85" s="17" t="s">
        <v>100</v>
      </c>
      <c r="C85" s="17" t="s">
        <v>101</v>
      </c>
      <c r="D85" s="37" t="s">
        <v>66</v>
      </c>
      <c r="E85" s="65">
        <v>6.75</v>
      </c>
      <c r="F85" s="35"/>
      <c r="G85" s="34"/>
    </row>
    <row r="86" spans="1:7" x14ac:dyDescent="0.25">
      <c r="A86" s="93">
        <v>64</v>
      </c>
      <c r="B86" s="17" t="s">
        <v>102</v>
      </c>
      <c r="C86" s="17" t="s">
        <v>103</v>
      </c>
      <c r="D86" s="37" t="s">
        <v>31</v>
      </c>
      <c r="E86" s="65">
        <v>10</v>
      </c>
      <c r="F86" s="35"/>
      <c r="G86" s="34"/>
    </row>
    <row r="87" spans="1:7" x14ac:dyDescent="0.25">
      <c r="A87" s="93">
        <v>65</v>
      </c>
      <c r="B87" s="17" t="s">
        <v>100</v>
      </c>
      <c r="C87" s="17" t="s">
        <v>104</v>
      </c>
      <c r="D87" s="37" t="s">
        <v>66</v>
      </c>
      <c r="E87" s="65">
        <v>0.432</v>
      </c>
      <c r="F87" s="35"/>
      <c r="G87" s="34"/>
    </row>
    <row r="88" spans="1:7" ht="30" x14ac:dyDescent="0.25">
      <c r="A88" s="93">
        <v>66</v>
      </c>
      <c r="B88" s="17" t="s">
        <v>105</v>
      </c>
      <c r="C88" s="17" t="s">
        <v>106</v>
      </c>
      <c r="D88" s="37" t="s">
        <v>66</v>
      </c>
      <c r="E88" s="65">
        <v>413.52199999999999</v>
      </c>
      <c r="F88" s="35"/>
      <c r="G88" s="34"/>
    </row>
    <row r="89" spans="1:7" ht="30" x14ac:dyDescent="0.25">
      <c r="A89" s="93">
        <v>67</v>
      </c>
      <c r="B89" s="17" t="s">
        <v>107</v>
      </c>
      <c r="C89" s="17" t="s">
        <v>302</v>
      </c>
      <c r="D89" s="37" t="s">
        <v>66</v>
      </c>
      <c r="E89" s="39">
        <v>413.52199999999999</v>
      </c>
      <c r="F89" s="35"/>
      <c r="G89" s="34"/>
    </row>
    <row r="90" spans="1:7" x14ac:dyDescent="0.25">
      <c r="A90" s="93">
        <v>68</v>
      </c>
      <c r="B90" s="17" t="s">
        <v>79</v>
      </c>
      <c r="C90" s="17" t="s">
        <v>108</v>
      </c>
      <c r="D90" s="37" t="s">
        <v>66</v>
      </c>
      <c r="E90" s="39">
        <v>413.52199999999999</v>
      </c>
      <c r="F90" s="35"/>
      <c r="G90" s="34"/>
    </row>
    <row r="91" spans="1:7" x14ac:dyDescent="0.25">
      <c r="A91" s="87"/>
      <c r="B91" s="20" t="s">
        <v>1</v>
      </c>
      <c r="C91" s="20" t="s">
        <v>109</v>
      </c>
      <c r="D91" s="38" t="s">
        <v>79</v>
      </c>
      <c r="E91" s="38" t="s">
        <v>79</v>
      </c>
      <c r="F91" s="35"/>
      <c r="G91" s="34"/>
    </row>
    <row r="92" spans="1:7" ht="30" x14ac:dyDescent="0.25">
      <c r="A92" s="93">
        <v>69</v>
      </c>
      <c r="B92" s="17" t="s">
        <v>110</v>
      </c>
      <c r="C92" s="17" t="s">
        <v>111</v>
      </c>
      <c r="D92" s="37" t="s">
        <v>66</v>
      </c>
      <c r="E92" s="39">
        <v>30</v>
      </c>
      <c r="F92" s="35"/>
      <c r="G92" s="34"/>
    </row>
    <row r="93" spans="1:7" ht="45" x14ac:dyDescent="0.25">
      <c r="A93" s="93">
        <v>70</v>
      </c>
      <c r="B93" s="17" t="s">
        <v>112</v>
      </c>
      <c r="C93" s="17" t="s">
        <v>113</v>
      </c>
      <c r="D93" s="37" t="s">
        <v>66</v>
      </c>
      <c r="E93" s="39">
        <v>270</v>
      </c>
      <c r="F93" s="35"/>
      <c r="G93" s="34"/>
    </row>
    <row r="94" spans="1:7" ht="30" x14ac:dyDescent="0.25">
      <c r="A94" s="93">
        <v>71</v>
      </c>
      <c r="B94" s="17" t="s">
        <v>114</v>
      </c>
      <c r="C94" s="17" t="s">
        <v>115</v>
      </c>
      <c r="D94" s="37" t="s">
        <v>66</v>
      </c>
      <c r="E94" s="39">
        <v>10</v>
      </c>
      <c r="F94" s="35"/>
      <c r="G94" s="34"/>
    </row>
    <row r="95" spans="1:7" x14ac:dyDescent="0.25">
      <c r="A95" s="93">
        <v>72</v>
      </c>
      <c r="B95" s="17" t="s">
        <v>116</v>
      </c>
      <c r="C95" s="17" t="s">
        <v>117</v>
      </c>
      <c r="D95" s="37" t="s">
        <v>66</v>
      </c>
      <c r="E95" s="39">
        <v>10</v>
      </c>
      <c r="F95" s="35"/>
      <c r="G95" s="34"/>
    </row>
    <row r="96" spans="1:7" ht="30" x14ac:dyDescent="0.25">
      <c r="A96" s="93">
        <v>73</v>
      </c>
      <c r="B96" s="17" t="s">
        <v>118</v>
      </c>
      <c r="C96" s="17" t="s">
        <v>119</v>
      </c>
      <c r="D96" s="37" t="s">
        <v>66</v>
      </c>
      <c r="E96" s="39">
        <v>90</v>
      </c>
      <c r="F96" s="35"/>
      <c r="G96" s="34"/>
    </row>
    <row r="97" spans="1:7" x14ac:dyDescent="0.25">
      <c r="A97" s="87"/>
      <c r="B97" s="20" t="s">
        <v>1</v>
      </c>
      <c r="C97" s="20" t="s">
        <v>120</v>
      </c>
      <c r="D97" s="38" t="s">
        <v>79</v>
      </c>
      <c r="E97" s="38" t="s">
        <v>79</v>
      </c>
      <c r="F97" s="35"/>
      <c r="G97" s="34"/>
    </row>
    <row r="98" spans="1:7" ht="30" x14ac:dyDescent="0.25">
      <c r="A98" s="93">
        <v>74</v>
      </c>
      <c r="B98" s="17" t="s">
        <v>121</v>
      </c>
      <c r="C98" s="17" t="s">
        <v>122</v>
      </c>
      <c r="D98" s="37" t="s">
        <v>15</v>
      </c>
      <c r="E98" s="39">
        <v>895</v>
      </c>
      <c r="F98" s="35"/>
      <c r="G98" s="34"/>
    </row>
    <row r="99" spans="1:7" x14ac:dyDescent="0.25">
      <c r="A99" s="93">
        <v>75</v>
      </c>
      <c r="B99" s="17" t="s">
        <v>123</v>
      </c>
      <c r="C99" s="17" t="s">
        <v>124</v>
      </c>
      <c r="D99" s="37" t="s">
        <v>15</v>
      </c>
      <c r="E99" s="39">
        <v>840</v>
      </c>
      <c r="F99" s="35"/>
      <c r="G99" s="34"/>
    </row>
    <row r="100" spans="1:7" x14ac:dyDescent="0.25">
      <c r="A100" s="93">
        <v>76</v>
      </c>
      <c r="B100" s="17" t="s">
        <v>123</v>
      </c>
      <c r="C100" s="17" t="s">
        <v>125</v>
      </c>
      <c r="D100" s="37" t="s">
        <v>15</v>
      </c>
      <c r="E100" s="39">
        <v>50</v>
      </c>
      <c r="F100" s="35"/>
      <c r="G100" s="34"/>
    </row>
    <row r="101" spans="1:7" ht="30" x14ac:dyDescent="0.25">
      <c r="A101" s="93">
        <v>77</v>
      </c>
      <c r="B101" s="17" t="s">
        <v>126</v>
      </c>
      <c r="C101" s="17" t="s">
        <v>127</v>
      </c>
      <c r="D101" s="37" t="s">
        <v>15</v>
      </c>
      <c r="E101" s="39">
        <v>810</v>
      </c>
      <c r="F101" s="35"/>
      <c r="G101" s="34"/>
    </row>
    <row r="102" spans="1:7" ht="30" x14ac:dyDescent="0.25">
      <c r="A102" s="93">
        <v>78</v>
      </c>
      <c r="B102" s="17" t="s">
        <v>126</v>
      </c>
      <c r="C102" s="17" t="s">
        <v>128</v>
      </c>
      <c r="D102" s="37" t="s">
        <v>15</v>
      </c>
      <c r="E102" s="39">
        <v>50</v>
      </c>
      <c r="F102" s="35"/>
      <c r="G102" s="34"/>
    </row>
    <row r="103" spans="1:7" ht="30" x14ac:dyDescent="0.25">
      <c r="A103" s="93">
        <v>79</v>
      </c>
      <c r="B103" s="17" t="s">
        <v>129</v>
      </c>
      <c r="C103" s="17" t="s">
        <v>130</v>
      </c>
      <c r="D103" s="37" t="s">
        <v>15</v>
      </c>
      <c r="E103" s="39">
        <v>810</v>
      </c>
      <c r="F103" s="35"/>
      <c r="G103" s="34"/>
    </row>
    <row r="104" spans="1:7" ht="30" x14ac:dyDescent="0.25">
      <c r="A104" s="93">
        <v>80</v>
      </c>
      <c r="B104" s="17" t="s">
        <v>131</v>
      </c>
      <c r="C104" s="17" t="s">
        <v>132</v>
      </c>
      <c r="D104" s="37" t="s">
        <v>15</v>
      </c>
      <c r="E104" s="39">
        <v>50</v>
      </c>
      <c r="F104" s="35"/>
      <c r="G104" s="34"/>
    </row>
    <row r="105" spans="1:7" x14ac:dyDescent="0.25">
      <c r="A105" s="93">
        <v>81</v>
      </c>
      <c r="B105" s="17" t="s">
        <v>133</v>
      </c>
      <c r="C105" s="17" t="s">
        <v>134</v>
      </c>
      <c r="D105" s="37" t="s">
        <v>66</v>
      </c>
      <c r="E105" s="39">
        <v>8.8249999999999993</v>
      </c>
      <c r="F105" s="35"/>
      <c r="G105" s="34"/>
    </row>
    <row r="106" spans="1:7" x14ac:dyDescent="0.25">
      <c r="A106" s="93">
        <v>82</v>
      </c>
      <c r="B106" s="17" t="s">
        <v>135</v>
      </c>
      <c r="C106" s="17" t="s">
        <v>136</v>
      </c>
      <c r="D106" s="37" t="s">
        <v>66</v>
      </c>
      <c r="E106" s="39">
        <v>1.35</v>
      </c>
      <c r="F106" s="35"/>
      <c r="G106" s="34"/>
    </row>
    <row r="107" spans="1:7" x14ac:dyDescent="0.25">
      <c r="A107" s="93">
        <v>83</v>
      </c>
      <c r="B107" s="17" t="s">
        <v>137</v>
      </c>
      <c r="C107" s="17" t="s">
        <v>138</v>
      </c>
      <c r="D107" s="37" t="s">
        <v>31</v>
      </c>
      <c r="E107" s="39">
        <v>95</v>
      </c>
      <c r="F107" s="35"/>
      <c r="G107" s="34"/>
    </row>
    <row r="108" spans="1:7" x14ac:dyDescent="0.25">
      <c r="A108" s="93">
        <v>84</v>
      </c>
      <c r="B108" s="17" t="s">
        <v>139</v>
      </c>
      <c r="C108" s="17" t="s">
        <v>140</v>
      </c>
      <c r="D108" s="37" t="s">
        <v>31</v>
      </c>
      <c r="E108" s="39">
        <v>20</v>
      </c>
      <c r="F108" s="35"/>
      <c r="G108" s="34"/>
    </row>
    <row r="109" spans="1:7" x14ac:dyDescent="0.25">
      <c r="A109" s="93">
        <v>85</v>
      </c>
      <c r="B109" s="17" t="s">
        <v>137</v>
      </c>
      <c r="C109" s="17" t="s">
        <v>141</v>
      </c>
      <c r="D109" s="37" t="s">
        <v>31</v>
      </c>
      <c r="E109" s="39">
        <v>13</v>
      </c>
      <c r="F109" s="35"/>
      <c r="G109" s="34"/>
    </row>
    <row r="110" spans="1:7" x14ac:dyDescent="0.25">
      <c r="A110" s="93">
        <v>86</v>
      </c>
      <c r="B110" s="17" t="s">
        <v>137</v>
      </c>
      <c r="C110" s="17" t="s">
        <v>142</v>
      </c>
      <c r="D110" s="37" t="s">
        <v>31</v>
      </c>
      <c r="E110" s="39">
        <v>25</v>
      </c>
      <c r="F110" s="35"/>
      <c r="G110" s="34"/>
    </row>
    <row r="111" spans="1:7" x14ac:dyDescent="0.25">
      <c r="A111" s="93">
        <v>87</v>
      </c>
      <c r="B111" s="17" t="s">
        <v>133</v>
      </c>
      <c r="C111" s="17" t="s">
        <v>143</v>
      </c>
      <c r="D111" s="37" t="s">
        <v>66</v>
      </c>
      <c r="E111" s="39">
        <v>1.08</v>
      </c>
      <c r="F111" s="35"/>
      <c r="G111" s="34"/>
    </row>
    <row r="112" spans="1:7" ht="30" x14ac:dyDescent="0.25">
      <c r="A112" s="93">
        <v>88</v>
      </c>
      <c r="B112" s="17" t="s">
        <v>144</v>
      </c>
      <c r="C112" s="17" t="s">
        <v>145</v>
      </c>
      <c r="D112" s="37" t="s">
        <v>31</v>
      </c>
      <c r="E112" s="39">
        <v>25</v>
      </c>
      <c r="F112" s="35"/>
      <c r="G112" s="34"/>
    </row>
    <row r="113" spans="1:7" ht="30" x14ac:dyDescent="0.25">
      <c r="A113" s="93">
        <v>89</v>
      </c>
      <c r="B113" s="17" t="s">
        <v>146</v>
      </c>
      <c r="C113" s="17" t="s">
        <v>147</v>
      </c>
      <c r="D113" s="37" t="s">
        <v>31</v>
      </c>
      <c r="E113" s="39">
        <v>50</v>
      </c>
      <c r="F113" s="35"/>
      <c r="G113" s="34"/>
    </row>
    <row r="114" spans="1:7" x14ac:dyDescent="0.25">
      <c r="A114" s="114" t="s">
        <v>74</v>
      </c>
      <c r="B114" s="114"/>
      <c r="C114" s="114"/>
      <c r="D114" s="114"/>
      <c r="E114" s="114"/>
      <c r="F114" s="114"/>
      <c r="G114" s="22">
        <f>SUM(G73:G113)</f>
        <v>0</v>
      </c>
    </row>
    <row r="115" spans="1:7" x14ac:dyDescent="0.25">
      <c r="A115" s="114" t="s">
        <v>75</v>
      </c>
      <c r="B115" s="114"/>
      <c r="C115" s="114"/>
      <c r="D115" s="114"/>
      <c r="E115" s="114"/>
      <c r="F115" s="114"/>
      <c r="G115" s="14">
        <f>ROUND(G114*0.23,2)</f>
        <v>0</v>
      </c>
    </row>
    <row r="116" spans="1:7" x14ac:dyDescent="0.25">
      <c r="A116" s="114" t="s">
        <v>76</v>
      </c>
      <c r="B116" s="114"/>
      <c r="C116" s="114"/>
      <c r="D116" s="114"/>
      <c r="E116" s="114"/>
      <c r="F116" s="114"/>
      <c r="G116" s="14">
        <f>G114+G115</f>
        <v>0</v>
      </c>
    </row>
    <row r="117" spans="1:7" x14ac:dyDescent="0.25">
      <c r="A117" s="111" t="s">
        <v>239</v>
      </c>
      <c r="B117" s="112"/>
      <c r="C117" s="112"/>
      <c r="D117" s="112"/>
      <c r="E117" s="112"/>
      <c r="F117" s="112"/>
      <c r="G117" s="113"/>
    </row>
    <row r="118" spans="1:7" ht="30" customHeight="1" x14ac:dyDescent="0.25">
      <c r="A118" s="98"/>
      <c r="B118" s="99" t="s">
        <v>1</v>
      </c>
      <c r="C118" s="40" t="s">
        <v>148</v>
      </c>
      <c r="D118" s="41"/>
      <c r="E118" s="42"/>
      <c r="F118" s="41"/>
      <c r="G118" s="41"/>
    </row>
    <row r="119" spans="1:7" ht="76.5" customHeight="1" x14ac:dyDescent="0.25">
      <c r="A119" s="98">
        <v>90</v>
      </c>
      <c r="B119" s="95" t="s">
        <v>149</v>
      </c>
      <c r="C119" s="43" t="s">
        <v>150</v>
      </c>
      <c r="D119" s="44" t="s">
        <v>21</v>
      </c>
      <c r="E119" s="44">
        <v>1</v>
      </c>
      <c r="F119" s="45"/>
      <c r="G119" s="46"/>
    </row>
    <row r="120" spans="1:7" ht="30" x14ac:dyDescent="0.25">
      <c r="A120" s="98">
        <v>91</v>
      </c>
      <c r="B120" s="95" t="s">
        <v>151</v>
      </c>
      <c r="C120" s="43" t="s">
        <v>305</v>
      </c>
      <c r="D120" s="44" t="s">
        <v>21</v>
      </c>
      <c r="E120" s="44">
        <v>1</v>
      </c>
      <c r="F120" s="45"/>
      <c r="G120" s="46"/>
    </row>
    <row r="121" spans="1:7" ht="30" x14ac:dyDescent="0.25">
      <c r="A121" s="98">
        <v>92</v>
      </c>
      <c r="B121" s="95" t="s">
        <v>152</v>
      </c>
      <c r="C121" s="43" t="s">
        <v>306</v>
      </c>
      <c r="D121" s="44" t="s">
        <v>153</v>
      </c>
      <c r="E121" s="44">
        <v>1</v>
      </c>
      <c r="F121" s="45"/>
      <c r="G121" s="46"/>
    </row>
    <row r="122" spans="1:7" ht="45" x14ac:dyDescent="0.25">
      <c r="A122" s="98">
        <v>93</v>
      </c>
      <c r="B122" s="95" t="s">
        <v>152</v>
      </c>
      <c r="C122" s="43" t="s">
        <v>307</v>
      </c>
      <c r="D122" s="44" t="s">
        <v>153</v>
      </c>
      <c r="E122" s="44">
        <v>1</v>
      </c>
      <c r="F122" s="45"/>
      <c r="G122" s="46"/>
    </row>
    <row r="123" spans="1:7" ht="30" x14ac:dyDescent="0.25">
      <c r="A123" s="98">
        <v>94</v>
      </c>
      <c r="B123" s="95" t="s">
        <v>154</v>
      </c>
      <c r="C123" s="43" t="s">
        <v>308</v>
      </c>
      <c r="D123" s="44" t="s">
        <v>21</v>
      </c>
      <c r="E123" s="44">
        <v>1</v>
      </c>
      <c r="F123" s="45"/>
      <c r="G123" s="46"/>
    </row>
    <row r="124" spans="1:7" ht="30" x14ac:dyDescent="0.25">
      <c r="A124" s="98">
        <v>95</v>
      </c>
      <c r="B124" s="95" t="s">
        <v>155</v>
      </c>
      <c r="C124" s="43" t="s">
        <v>309</v>
      </c>
      <c r="D124" s="44" t="s">
        <v>21</v>
      </c>
      <c r="E124" s="44">
        <v>1</v>
      </c>
      <c r="F124" s="45"/>
      <c r="G124" s="46"/>
    </row>
    <row r="125" spans="1:7" ht="30" x14ac:dyDescent="0.25">
      <c r="A125" s="98">
        <v>96</v>
      </c>
      <c r="B125" s="95" t="s">
        <v>154</v>
      </c>
      <c r="C125" s="43" t="s">
        <v>310</v>
      </c>
      <c r="D125" s="44" t="s">
        <v>21</v>
      </c>
      <c r="E125" s="44">
        <v>1</v>
      </c>
      <c r="F125" s="45"/>
      <c r="G125" s="46"/>
    </row>
    <row r="126" spans="1:7" ht="30" x14ac:dyDescent="0.25">
      <c r="A126" s="98">
        <v>97</v>
      </c>
      <c r="B126" s="95" t="s">
        <v>155</v>
      </c>
      <c r="C126" s="43" t="s">
        <v>311</v>
      </c>
      <c r="D126" s="44" t="s">
        <v>21</v>
      </c>
      <c r="E126" s="44">
        <v>1</v>
      </c>
      <c r="F126" s="45"/>
      <c r="G126" s="46"/>
    </row>
    <row r="127" spans="1:7" ht="30" x14ac:dyDescent="0.25">
      <c r="A127" s="98">
        <v>98</v>
      </c>
      <c r="B127" s="95" t="s">
        <v>156</v>
      </c>
      <c r="C127" s="43" t="s">
        <v>312</v>
      </c>
      <c r="D127" s="44" t="s">
        <v>21</v>
      </c>
      <c r="E127" s="44">
        <v>1</v>
      </c>
      <c r="F127" s="45"/>
      <c r="G127" s="46"/>
    </row>
    <row r="128" spans="1:7" ht="30" x14ac:dyDescent="0.25">
      <c r="A128" s="98">
        <v>99</v>
      </c>
      <c r="B128" s="95" t="s">
        <v>157</v>
      </c>
      <c r="C128" s="43" t="s">
        <v>313</v>
      </c>
      <c r="D128" s="44" t="s">
        <v>21</v>
      </c>
      <c r="E128" s="44">
        <v>1</v>
      </c>
      <c r="F128" s="45"/>
      <c r="G128" s="46"/>
    </row>
    <row r="129" spans="1:7" ht="45" x14ac:dyDescent="0.25">
      <c r="A129" s="98">
        <v>100</v>
      </c>
      <c r="B129" s="95" t="s">
        <v>158</v>
      </c>
      <c r="C129" s="43" t="s">
        <v>314</v>
      </c>
      <c r="D129" s="44" t="s">
        <v>21</v>
      </c>
      <c r="E129" s="44">
        <v>1</v>
      </c>
      <c r="F129" s="45"/>
      <c r="G129" s="46"/>
    </row>
    <row r="130" spans="1:7" ht="45" x14ac:dyDescent="0.25">
      <c r="A130" s="98">
        <v>101</v>
      </c>
      <c r="B130" s="95" t="s">
        <v>158</v>
      </c>
      <c r="C130" s="43" t="s">
        <v>315</v>
      </c>
      <c r="D130" s="44" t="s">
        <v>21</v>
      </c>
      <c r="E130" s="44">
        <v>1</v>
      </c>
      <c r="F130" s="45"/>
      <c r="G130" s="46"/>
    </row>
    <row r="131" spans="1:7" ht="30" x14ac:dyDescent="0.25">
      <c r="A131" s="98">
        <v>102</v>
      </c>
      <c r="B131" s="95" t="s">
        <v>158</v>
      </c>
      <c r="C131" s="43" t="s">
        <v>316</v>
      </c>
      <c r="D131" s="44" t="s">
        <v>21</v>
      </c>
      <c r="E131" s="44">
        <v>1</v>
      </c>
      <c r="F131" s="45"/>
      <c r="G131" s="46"/>
    </row>
    <row r="132" spans="1:7" ht="30" x14ac:dyDescent="0.25">
      <c r="A132" s="98">
        <v>103</v>
      </c>
      <c r="B132" s="95" t="s">
        <v>159</v>
      </c>
      <c r="C132" s="43" t="s">
        <v>317</v>
      </c>
      <c r="D132" s="44" t="s">
        <v>153</v>
      </c>
      <c r="E132" s="44">
        <v>1</v>
      </c>
      <c r="F132" s="45"/>
      <c r="G132" s="46"/>
    </row>
    <row r="133" spans="1:7" ht="30" x14ac:dyDescent="0.25">
      <c r="A133" s="98">
        <v>104</v>
      </c>
      <c r="B133" s="95" t="s">
        <v>160</v>
      </c>
      <c r="C133" s="43" t="s">
        <v>318</v>
      </c>
      <c r="D133" s="44" t="s">
        <v>21</v>
      </c>
      <c r="E133" s="44">
        <v>1</v>
      </c>
      <c r="F133" s="45"/>
      <c r="G133" s="46"/>
    </row>
    <row r="134" spans="1:7" ht="45" x14ac:dyDescent="0.25">
      <c r="A134" s="98">
        <v>105</v>
      </c>
      <c r="B134" s="95" t="s">
        <v>161</v>
      </c>
      <c r="C134" s="43" t="s">
        <v>319</v>
      </c>
      <c r="D134" s="44" t="s">
        <v>31</v>
      </c>
      <c r="E134" s="44">
        <v>10</v>
      </c>
      <c r="F134" s="45"/>
      <c r="G134" s="46"/>
    </row>
    <row r="135" spans="1:7" ht="45" x14ac:dyDescent="0.25">
      <c r="A135" s="98">
        <v>106</v>
      </c>
      <c r="B135" s="95" t="s">
        <v>162</v>
      </c>
      <c r="C135" s="43" t="s">
        <v>320</v>
      </c>
      <c r="D135" s="44" t="s">
        <v>31</v>
      </c>
      <c r="E135" s="44">
        <v>24</v>
      </c>
      <c r="F135" s="45"/>
      <c r="G135" s="46"/>
    </row>
    <row r="136" spans="1:7" ht="45" x14ac:dyDescent="0.25">
      <c r="A136" s="98">
        <v>107</v>
      </c>
      <c r="B136" s="95" t="s">
        <v>163</v>
      </c>
      <c r="C136" s="43" t="s">
        <v>321</v>
      </c>
      <c r="D136" s="44" t="s">
        <v>31</v>
      </c>
      <c r="E136" s="44">
        <v>34</v>
      </c>
      <c r="F136" s="45"/>
      <c r="G136" s="46"/>
    </row>
    <row r="137" spans="1:7" ht="45" x14ac:dyDescent="0.25">
      <c r="A137" s="98">
        <v>108</v>
      </c>
      <c r="B137" s="95" t="s">
        <v>164</v>
      </c>
      <c r="C137" s="43" t="s">
        <v>322</v>
      </c>
      <c r="D137" s="44" t="s">
        <v>31</v>
      </c>
      <c r="E137" s="44">
        <v>10</v>
      </c>
      <c r="F137" s="45"/>
      <c r="G137" s="46"/>
    </row>
    <row r="138" spans="1:7" ht="45" x14ac:dyDescent="0.25">
      <c r="A138" s="98">
        <v>109</v>
      </c>
      <c r="B138" s="95" t="s">
        <v>164</v>
      </c>
      <c r="C138" s="43" t="s">
        <v>323</v>
      </c>
      <c r="D138" s="44" t="s">
        <v>31</v>
      </c>
      <c r="E138" s="44">
        <v>24</v>
      </c>
      <c r="F138" s="45"/>
      <c r="G138" s="46"/>
    </row>
    <row r="139" spans="1:7" ht="45" x14ac:dyDescent="0.25">
      <c r="A139" s="98">
        <v>110</v>
      </c>
      <c r="B139" s="95" t="s">
        <v>165</v>
      </c>
      <c r="C139" s="43" t="s">
        <v>324</v>
      </c>
      <c r="D139" s="44" t="s">
        <v>31</v>
      </c>
      <c r="E139" s="44">
        <v>2</v>
      </c>
      <c r="F139" s="45"/>
      <c r="G139" s="46"/>
    </row>
    <row r="140" spans="1:7" ht="30" x14ac:dyDescent="0.25">
      <c r="A140" s="98">
        <v>111</v>
      </c>
      <c r="B140" s="95" t="s">
        <v>166</v>
      </c>
      <c r="C140" s="43" t="s">
        <v>325</v>
      </c>
      <c r="D140" s="44" t="s">
        <v>21</v>
      </c>
      <c r="E140" s="44">
        <v>1</v>
      </c>
      <c r="F140" s="45"/>
      <c r="G140" s="46"/>
    </row>
    <row r="141" spans="1:7" ht="30" x14ac:dyDescent="0.25">
      <c r="A141" s="98">
        <v>112</v>
      </c>
      <c r="B141" s="95" t="s">
        <v>160</v>
      </c>
      <c r="C141" s="43" t="s">
        <v>326</v>
      </c>
      <c r="D141" s="44" t="s">
        <v>21</v>
      </c>
      <c r="E141" s="44">
        <v>1</v>
      </c>
      <c r="F141" s="45"/>
      <c r="G141" s="46"/>
    </row>
    <row r="142" spans="1:7" ht="30" x14ac:dyDescent="0.25">
      <c r="A142" s="98">
        <v>113</v>
      </c>
      <c r="B142" s="95" t="s">
        <v>167</v>
      </c>
      <c r="C142" s="43" t="s">
        <v>327</v>
      </c>
      <c r="D142" s="44" t="s">
        <v>21</v>
      </c>
      <c r="E142" s="44">
        <v>8</v>
      </c>
      <c r="F142" s="45"/>
      <c r="G142" s="46"/>
    </row>
    <row r="143" spans="1:7" ht="45" x14ac:dyDescent="0.25">
      <c r="A143" s="98">
        <v>114</v>
      </c>
      <c r="B143" s="95" t="s">
        <v>155</v>
      </c>
      <c r="C143" s="43" t="s">
        <v>328</v>
      </c>
      <c r="D143" s="44" t="s">
        <v>21</v>
      </c>
      <c r="E143" s="44">
        <v>19</v>
      </c>
      <c r="F143" s="45"/>
      <c r="G143" s="46"/>
    </row>
    <row r="144" spans="1:7" ht="30" x14ac:dyDescent="0.25">
      <c r="A144" s="98">
        <v>115</v>
      </c>
      <c r="B144" s="95" t="s">
        <v>168</v>
      </c>
      <c r="C144" s="43" t="s">
        <v>329</v>
      </c>
      <c r="D144" s="44" t="s">
        <v>21</v>
      </c>
      <c r="E144" s="44">
        <v>1</v>
      </c>
      <c r="F144" s="45"/>
      <c r="G144" s="46"/>
    </row>
    <row r="145" spans="1:7" ht="30" x14ac:dyDescent="0.25">
      <c r="A145" s="98">
        <v>116</v>
      </c>
      <c r="B145" s="95" t="s">
        <v>169</v>
      </c>
      <c r="C145" s="43" t="s">
        <v>330</v>
      </c>
      <c r="D145" s="44" t="s">
        <v>21</v>
      </c>
      <c r="E145" s="44">
        <v>1</v>
      </c>
      <c r="F145" s="45"/>
      <c r="G145" s="46"/>
    </row>
    <row r="146" spans="1:7" ht="30" x14ac:dyDescent="0.25">
      <c r="A146" s="98">
        <v>117</v>
      </c>
      <c r="B146" s="95" t="s">
        <v>160</v>
      </c>
      <c r="C146" s="43" t="s">
        <v>331</v>
      </c>
      <c r="D146" s="44" t="s">
        <v>21</v>
      </c>
      <c r="E146" s="44">
        <v>1</v>
      </c>
      <c r="F146" s="45"/>
      <c r="G146" s="46"/>
    </row>
    <row r="147" spans="1:7" ht="30" x14ac:dyDescent="0.25">
      <c r="A147" s="98">
        <v>118</v>
      </c>
      <c r="B147" s="95" t="s">
        <v>160</v>
      </c>
      <c r="C147" s="43" t="s">
        <v>332</v>
      </c>
      <c r="D147" s="44" t="s">
        <v>21</v>
      </c>
      <c r="E147" s="44">
        <v>1</v>
      </c>
      <c r="F147" s="45"/>
      <c r="G147" s="46"/>
    </row>
    <row r="148" spans="1:7" ht="30" x14ac:dyDescent="0.25">
      <c r="A148" s="98">
        <v>119</v>
      </c>
      <c r="B148" s="95" t="s">
        <v>170</v>
      </c>
      <c r="C148" s="43" t="s">
        <v>333</v>
      </c>
      <c r="D148" s="44" t="s">
        <v>21</v>
      </c>
      <c r="E148" s="44">
        <v>3</v>
      </c>
      <c r="F148" s="45"/>
      <c r="G148" s="46"/>
    </row>
    <row r="149" spans="1:7" ht="30" x14ac:dyDescent="0.25">
      <c r="A149" s="98">
        <v>120</v>
      </c>
      <c r="B149" s="95" t="s">
        <v>170</v>
      </c>
      <c r="C149" s="43" t="s">
        <v>334</v>
      </c>
      <c r="D149" s="44" t="s">
        <v>21</v>
      </c>
      <c r="E149" s="44">
        <v>2</v>
      </c>
      <c r="F149" s="45"/>
      <c r="G149" s="46"/>
    </row>
    <row r="150" spans="1:7" ht="30" x14ac:dyDescent="0.25">
      <c r="A150" s="98">
        <v>121</v>
      </c>
      <c r="B150" s="95" t="s">
        <v>171</v>
      </c>
      <c r="C150" s="43" t="s">
        <v>335</v>
      </c>
      <c r="D150" s="44" t="s">
        <v>21</v>
      </c>
      <c r="E150" s="44">
        <v>4</v>
      </c>
      <c r="F150" s="45"/>
      <c r="G150" s="46"/>
    </row>
    <row r="151" spans="1:7" ht="45" x14ac:dyDescent="0.25">
      <c r="A151" s="98">
        <v>122</v>
      </c>
      <c r="B151" s="95" t="s">
        <v>172</v>
      </c>
      <c r="C151" s="43" t="s">
        <v>336</v>
      </c>
      <c r="D151" s="44" t="s">
        <v>21</v>
      </c>
      <c r="E151" s="44">
        <v>1</v>
      </c>
      <c r="F151" s="45"/>
      <c r="G151" s="46"/>
    </row>
    <row r="152" spans="1:7" ht="30" x14ac:dyDescent="0.25">
      <c r="A152" s="98">
        <v>123</v>
      </c>
      <c r="B152" s="95" t="s">
        <v>173</v>
      </c>
      <c r="C152" s="43" t="s">
        <v>337</v>
      </c>
      <c r="D152" s="44" t="s">
        <v>31</v>
      </c>
      <c r="E152" s="44">
        <v>34</v>
      </c>
      <c r="F152" s="45"/>
      <c r="G152" s="46"/>
    </row>
    <row r="153" spans="1:7" ht="30" x14ac:dyDescent="0.25">
      <c r="A153" s="98">
        <v>124</v>
      </c>
      <c r="B153" s="95" t="s">
        <v>174</v>
      </c>
      <c r="C153" s="43" t="s">
        <v>338</v>
      </c>
      <c r="D153" s="44" t="s">
        <v>31</v>
      </c>
      <c r="E153" s="44">
        <v>34</v>
      </c>
      <c r="F153" s="45"/>
      <c r="G153" s="46"/>
    </row>
    <row r="154" spans="1:7" ht="30" x14ac:dyDescent="0.25">
      <c r="A154" s="98">
        <v>125</v>
      </c>
      <c r="B154" s="95" t="s">
        <v>175</v>
      </c>
      <c r="C154" s="43" t="s">
        <v>339</v>
      </c>
      <c r="D154" s="44" t="s">
        <v>153</v>
      </c>
      <c r="E154" s="44">
        <v>1</v>
      </c>
      <c r="F154" s="45"/>
      <c r="G154" s="46"/>
    </row>
    <row r="155" spans="1:7" ht="45" x14ac:dyDescent="0.25">
      <c r="A155" s="98">
        <v>126</v>
      </c>
      <c r="B155" s="95" t="s">
        <v>176</v>
      </c>
      <c r="C155" s="43" t="s">
        <v>340</v>
      </c>
      <c r="D155" s="44" t="s">
        <v>153</v>
      </c>
      <c r="E155" s="44">
        <v>1</v>
      </c>
      <c r="F155" s="45"/>
      <c r="G155" s="46"/>
    </row>
    <row r="156" spans="1:7" x14ac:dyDescent="0.25">
      <c r="A156" s="98"/>
      <c r="B156" s="100"/>
      <c r="C156" s="47" t="s">
        <v>177</v>
      </c>
      <c r="D156" s="41"/>
      <c r="E156" s="42"/>
      <c r="F156" s="41"/>
      <c r="G156" s="48">
        <f>SUM(G119:G155)</f>
        <v>0</v>
      </c>
    </row>
    <row r="157" spans="1:7" ht="45" x14ac:dyDescent="0.25">
      <c r="A157" s="98"/>
      <c r="B157" s="99" t="s">
        <v>1</v>
      </c>
      <c r="C157" s="49" t="s">
        <v>341</v>
      </c>
      <c r="D157" s="41"/>
      <c r="E157" s="42"/>
      <c r="F157" s="41"/>
      <c r="G157" s="50"/>
    </row>
    <row r="158" spans="1:7" ht="30" x14ac:dyDescent="0.25">
      <c r="A158" s="98">
        <v>127</v>
      </c>
      <c r="B158" s="95" t="s">
        <v>178</v>
      </c>
      <c r="C158" s="43" t="s">
        <v>342</v>
      </c>
      <c r="D158" s="44" t="s">
        <v>153</v>
      </c>
      <c r="E158" s="44">
        <v>1</v>
      </c>
      <c r="F158" s="45"/>
      <c r="G158" s="46"/>
    </row>
    <row r="159" spans="1:7" ht="30" x14ac:dyDescent="0.25">
      <c r="A159" s="98">
        <v>128</v>
      </c>
      <c r="B159" s="95" t="s">
        <v>179</v>
      </c>
      <c r="C159" s="43" t="s">
        <v>343</v>
      </c>
      <c r="D159" s="44" t="s">
        <v>21</v>
      </c>
      <c r="E159" s="44">
        <v>4</v>
      </c>
      <c r="F159" s="45"/>
      <c r="G159" s="46"/>
    </row>
    <row r="160" spans="1:7" ht="30" x14ac:dyDescent="0.25">
      <c r="A160" s="98">
        <v>129</v>
      </c>
      <c r="B160" s="95" t="s">
        <v>180</v>
      </c>
      <c r="C160" s="43" t="s">
        <v>344</v>
      </c>
      <c r="D160" s="44" t="s">
        <v>21</v>
      </c>
      <c r="E160" s="44">
        <v>3</v>
      </c>
      <c r="F160" s="45"/>
      <c r="G160" s="46"/>
    </row>
    <row r="161" spans="1:7" ht="30" x14ac:dyDescent="0.25">
      <c r="A161" s="98">
        <v>130</v>
      </c>
      <c r="B161" s="95" t="s">
        <v>181</v>
      </c>
      <c r="C161" s="43" t="s">
        <v>345</v>
      </c>
      <c r="D161" s="44" t="s">
        <v>21</v>
      </c>
      <c r="E161" s="44">
        <v>1</v>
      </c>
      <c r="F161" s="45"/>
      <c r="G161" s="46"/>
    </row>
    <row r="162" spans="1:7" ht="45" x14ac:dyDescent="0.25">
      <c r="A162" s="98">
        <v>131</v>
      </c>
      <c r="B162" s="95" t="s">
        <v>182</v>
      </c>
      <c r="C162" s="43" t="s">
        <v>346</v>
      </c>
      <c r="D162" s="44" t="s">
        <v>21</v>
      </c>
      <c r="E162" s="44">
        <v>2</v>
      </c>
      <c r="F162" s="45"/>
      <c r="G162" s="46"/>
    </row>
    <row r="163" spans="1:7" ht="45" x14ac:dyDescent="0.25">
      <c r="A163" s="98">
        <v>132</v>
      </c>
      <c r="B163" s="95" t="s">
        <v>183</v>
      </c>
      <c r="C163" s="43" t="s">
        <v>347</v>
      </c>
      <c r="D163" s="44" t="s">
        <v>21</v>
      </c>
      <c r="E163" s="44">
        <v>1</v>
      </c>
      <c r="F163" s="45"/>
      <c r="G163" s="46"/>
    </row>
    <row r="164" spans="1:7" ht="30" x14ac:dyDescent="0.25">
      <c r="A164" s="98">
        <v>133</v>
      </c>
      <c r="B164" s="95" t="s">
        <v>184</v>
      </c>
      <c r="C164" s="43" t="s">
        <v>348</v>
      </c>
      <c r="D164" s="44" t="s">
        <v>21</v>
      </c>
      <c r="E164" s="44">
        <v>1</v>
      </c>
      <c r="F164" s="45"/>
      <c r="G164" s="46"/>
    </row>
    <row r="165" spans="1:7" ht="30" x14ac:dyDescent="0.25">
      <c r="A165" s="98">
        <v>134</v>
      </c>
      <c r="B165" s="95" t="s">
        <v>185</v>
      </c>
      <c r="C165" s="43" t="s">
        <v>349</v>
      </c>
      <c r="D165" s="44" t="s">
        <v>21</v>
      </c>
      <c r="E165" s="44">
        <v>3</v>
      </c>
      <c r="F165" s="45"/>
      <c r="G165" s="46"/>
    </row>
    <row r="166" spans="1:7" ht="45" x14ac:dyDescent="0.25">
      <c r="A166" s="98">
        <v>135</v>
      </c>
      <c r="B166" s="95" t="s">
        <v>186</v>
      </c>
      <c r="C166" s="43" t="s">
        <v>350</v>
      </c>
      <c r="D166" s="44" t="s">
        <v>15</v>
      </c>
      <c r="E166" s="44">
        <v>4</v>
      </c>
      <c r="F166" s="45"/>
      <c r="G166" s="46"/>
    </row>
    <row r="167" spans="1:7" ht="30" x14ac:dyDescent="0.25">
      <c r="A167" s="98">
        <v>136</v>
      </c>
      <c r="B167" s="95" t="s">
        <v>187</v>
      </c>
      <c r="C167" s="43" t="s">
        <v>351</v>
      </c>
      <c r="D167" s="44" t="s">
        <v>21</v>
      </c>
      <c r="E167" s="44">
        <v>3</v>
      </c>
      <c r="F167" s="45"/>
      <c r="G167" s="46"/>
    </row>
    <row r="168" spans="1:7" ht="30" x14ac:dyDescent="0.25">
      <c r="A168" s="98">
        <v>137</v>
      </c>
      <c r="B168" s="95" t="s">
        <v>187</v>
      </c>
      <c r="C168" s="43" t="s">
        <v>352</v>
      </c>
      <c r="D168" s="44" t="s">
        <v>21</v>
      </c>
      <c r="E168" s="44">
        <v>3</v>
      </c>
      <c r="F168" s="45"/>
      <c r="G168" s="46"/>
    </row>
    <row r="169" spans="1:7" ht="75" x14ac:dyDescent="0.25">
      <c r="A169" s="98">
        <v>138</v>
      </c>
      <c r="B169" s="95" t="s">
        <v>188</v>
      </c>
      <c r="C169" s="43" t="s">
        <v>353</v>
      </c>
      <c r="D169" s="44" t="s">
        <v>21</v>
      </c>
      <c r="E169" s="44">
        <v>1</v>
      </c>
      <c r="F169" s="45"/>
      <c r="G169" s="46"/>
    </row>
    <row r="170" spans="1:7" ht="45" x14ac:dyDescent="0.25">
      <c r="A170" s="98">
        <v>139</v>
      </c>
      <c r="B170" s="95" t="s">
        <v>189</v>
      </c>
      <c r="C170" s="43" t="s">
        <v>354</v>
      </c>
      <c r="D170" s="44" t="s">
        <v>21</v>
      </c>
      <c r="E170" s="44">
        <v>1</v>
      </c>
      <c r="F170" s="45"/>
      <c r="G170" s="46"/>
    </row>
    <row r="171" spans="1:7" ht="44.25" customHeight="1" x14ac:dyDescent="0.25">
      <c r="A171" s="98">
        <v>140</v>
      </c>
      <c r="B171" s="95"/>
      <c r="C171" s="43" t="s">
        <v>271</v>
      </c>
      <c r="D171" s="44" t="s">
        <v>282</v>
      </c>
      <c r="E171" s="44">
        <v>9</v>
      </c>
      <c r="F171" s="45"/>
      <c r="G171" s="46"/>
    </row>
    <row r="172" spans="1:7" x14ac:dyDescent="0.25">
      <c r="A172" s="98"/>
      <c r="B172" s="100"/>
      <c r="C172" s="47" t="s">
        <v>177</v>
      </c>
      <c r="D172" s="44"/>
      <c r="E172" s="42"/>
      <c r="F172" s="41"/>
      <c r="G172" s="48">
        <f>SUM(G158:G171)</f>
        <v>0</v>
      </c>
    </row>
    <row r="173" spans="1:7" ht="45" x14ac:dyDescent="0.25">
      <c r="A173" s="98"/>
      <c r="B173" s="101"/>
      <c r="C173" s="49" t="s">
        <v>357</v>
      </c>
      <c r="D173" s="44"/>
      <c r="E173" s="42"/>
      <c r="F173" s="41"/>
      <c r="G173" s="50"/>
    </row>
    <row r="174" spans="1:7" ht="30" x14ac:dyDescent="0.25">
      <c r="A174" s="98">
        <v>141</v>
      </c>
      <c r="B174" s="95" t="s">
        <v>190</v>
      </c>
      <c r="C174" s="43" t="s">
        <v>358</v>
      </c>
      <c r="D174" s="44" t="s">
        <v>82</v>
      </c>
      <c r="E174" s="44">
        <v>0.16900000000000001</v>
      </c>
      <c r="F174" s="45"/>
      <c r="G174" s="46"/>
    </row>
    <row r="175" spans="1:7" ht="60" x14ac:dyDescent="0.25">
      <c r="A175" s="98">
        <v>142</v>
      </c>
      <c r="B175" s="95" t="s">
        <v>191</v>
      </c>
      <c r="C175" s="43" t="s">
        <v>359</v>
      </c>
      <c r="D175" s="44" t="s">
        <v>66</v>
      </c>
      <c r="E175" s="44">
        <v>28.3</v>
      </c>
      <c r="F175" s="45"/>
      <c r="G175" s="46"/>
    </row>
    <row r="176" spans="1:7" ht="45" x14ac:dyDescent="0.25">
      <c r="A176" s="98">
        <v>143</v>
      </c>
      <c r="B176" s="95" t="s">
        <v>192</v>
      </c>
      <c r="C176" s="43" t="s">
        <v>360</v>
      </c>
      <c r="D176" s="44" t="s">
        <v>66</v>
      </c>
      <c r="E176" s="44">
        <v>283</v>
      </c>
      <c r="F176" s="45"/>
      <c r="G176" s="46"/>
    </row>
    <row r="177" spans="1:7" ht="45" x14ac:dyDescent="0.25">
      <c r="A177" s="98">
        <v>144</v>
      </c>
      <c r="B177" s="95" t="s">
        <v>193</v>
      </c>
      <c r="C177" s="43" t="s">
        <v>361</v>
      </c>
      <c r="D177" s="44" t="s">
        <v>66</v>
      </c>
      <c r="E177" s="44">
        <v>418</v>
      </c>
      <c r="F177" s="45"/>
      <c r="G177" s="46"/>
    </row>
    <row r="178" spans="1:7" ht="45" x14ac:dyDescent="0.25">
      <c r="A178" s="98">
        <v>145</v>
      </c>
      <c r="B178" s="95" t="s">
        <v>194</v>
      </c>
      <c r="C178" s="43" t="s">
        <v>362</v>
      </c>
      <c r="D178" s="44" t="s">
        <v>15</v>
      </c>
      <c r="E178" s="44">
        <v>164.5</v>
      </c>
      <c r="F178" s="45"/>
      <c r="G178" s="46"/>
    </row>
    <row r="179" spans="1:7" ht="30" x14ac:dyDescent="0.25">
      <c r="A179" s="98">
        <v>146</v>
      </c>
      <c r="B179" s="95" t="s">
        <v>195</v>
      </c>
      <c r="C179" s="43" t="s">
        <v>363</v>
      </c>
      <c r="D179" s="44" t="s">
        <v>31</v>
      </c>
      <c r="E179" s="44">
        <v>14.7</v>
      </c>
      <c r="F179" s="45"/>
      <c r="G179" s="46"/>
    </row>
    <row r="180" spans="1:7" ht="45" x14ac:dyDescent="0.25">
      <c r="A180" s="98">
        <v>147</v>
      </c>
      <c r="B180" s="95" t="s">
        <v>198</v>
      </c>
      <c r="C180" s="43" t="s">
        <v>364</v>
      </c>
      <c r="D180" s="44" t="s">
        <v>31</v>
      </c>
      <c r="E180" s="44">
        <v>14.7</v>
      </c>
      <c r="F180" s="45"/>
      <c r="G180" s="46"/>
    </row>
    <row r="181" spans="1:7" ht="45" x14ac:dyDescent="0.25">
      <c r="A181" s="98">
        <v>148</v>
      </c>
      <c r="B181" s="95" t="s">
        <v>199</v>
      </c>
      <c r="C181" s="43" t="s">
        <v>365</v>
      </c>
      <c r="D181" s="44" t="s">
        <v>21</v>
      </c>
      <c r="E181" s="44">
        <v>8</v>
      </c>
      <c r="F181" s="45"/>
      <c r="G181" s="46"/>
    </row>
    <row r="182" spans="1:7" ht="45" x14ac:dyDescent="0.25">
      <c r="A182" s="98">
        <v>149</v>
      </c>
      <c r="B182" s="95" t="s">
        <v>200</v>
      </c>
      <c r="C182" s="43" t="s">
        <v>366</v>
      </c>
      <c r="D182" s="44" t="s">
        <v>31</v>
      </c>
      <c r="E182" s="44">
        <v>83</v>
      </c>
      <c r="F182" s="45"/>
      <c r="G182" s="46"/>
    </row>
    <row r="183" spans="1:7" ht="45" x14ac:dyDescent="0.25">
      <c r="A183" s="98">
        <v>150</v>
      </c>
      <c r="B183" s="95" t="s">
        <v>201</v>
      </c>
      <c r="C183" s="43" t="s">
        <v>367</v>
      </c>
      <c r="D183" s="44" t="s">
        <v>31</v>
      </c>
      <c r="E183" s="44">
        <v>76.5</v>
      </c>
      <c r="F183" s="45"/>
      <c r="G183" s="46"/>
    </row>
    <row r="184" spans="1:7" ht="45" x14ac:dyDescent="0.25">
      <c r="A184" s="98">
        <v>151</v>
      </c>
      <c r="B184" s="95" t="s">
        <v>202</v>
      </c>
      <c r="C184" s="43" t="s">
        <v>368</v>
      </c>
      <c r="D184" s="44" t="s">
        <v>31</v>
      </c>
      <c r="E184" s="44">
        <v>7.3</v>
      </c>
      <c r="F184" s="45"/>
      <c r="G184" s="46"/>
    </row>
    <row r="185" spans="1:7" ht="45" x14ac:dyDescent="0.25">
      <c r="A185" s="98">
        <v>152</v>
      </c>
      <c r="B185" s="95" t="s">
        <v>203</v>
      </c>
      <c r="C185" s="43" t="s">
        <v>369</v>
      </c>
      <c r="D185" s="44" t="s">
        <v>31</v>
      </c>
      <c r="E185" s="44">
        <v>2.4</v>
      </c>
      <c r="F185" s="45"/>
      <c r="G185" s="46"/>
    </row>
    <row r="186" spans="1:7" ht="60" x14ac:dyDescent="0.25">
      <c r="A186" s="98">
        <v>153</v>
      </c>
      <c r="B186" s="95" t="s">
        <v>204</v>
      </c>
      <c r="C186" s="43" t="s">
        <v>370</v>
      </c>
      <c r="D186" s="44" t="s">
        <v>205</v>
      </c>
      <c r="E186" s="44">
        <v>1</v>
      </c>
      <c r="F186" s="45"/>
      <c r="G186" s="46"/>
    </row>
    <row r="187" spans="1:7" ht="45" x14ac:dyDescent="0.25">
      <c r="A187" s="98">
        <v>154</v>
      </c>
      <c r="B187" s="95" t="s">
        <v>206</v>
      </c>
      <c r="C187" s="43" t="s">
        <v>371</v>
      </c>
      <c r="D187" s="44" t="s">
        <v>31</v>
      </c>
      <c r="E187" s="44">
        <v>2.4</v>
      </c>
      <c r="F187" s="45"/>
      <c r="G187" s="46"/>
    </row>
    <row r="188" spans="1:7" ht="45" x14ac:dyDescent="0.25">
      <c r="A188" s="98">
        <v>155</v>
      </c>
      <c r="B188" s="95" t="s">
        <v>207</v>
      </c>
      <c r="C188" s="43" t="s">
        <v>372</v>
      </c>
      <c r="D188" s="44" t="s">
        <v>21</v>
      </c>
      <c r="E188" s="44">
        <v>3</v>
      </c>
      <c r="F188" s="45"/>
      <c r="G188" s="46"/>
    </row>
    <row r="189" spans="1:7" ht="45" x14ac:dyDescent="0.25">
      <c r="A189" s="98">
        <v>156</v>
      </c>
      <c r="B189" s="95" t="s">
        <v>208</v>
      </c>
      <c r="C189" s="43" t="s">
        <v>373</v>
      </c>
      <c r="D189" s="44" t="s">
        <v>21</v>
      </c>
      <c r="E189" s="44">
        <v>1</v>
      </c>
      <c r="F189" s="45"/>
      <c r="G189" s="46"/>
    </row>
    <row r="190" spans="1:7" ht="150" x14ac:dyDescent="0.25">
      <c r="A190" s="98">
        <v>157</v>
      </c>
      <c r="B190" s="95" t="s">
        <v>209</v>
      </c>
      <c r="C190" s="43" t="s">
        <v>374</v>
      </c>
      <c r="D190" s="44" t="s">
        <v>375</v>
      </c>
      <c r="E190" s="44">
        <v>1</v>
      </c>
      <c r="F190" s="45"/>
      <c r="G190" s="46"/>
    </row>
    <row r="191" spans="1:7" ht="45" x14ac:dyDescent="0.25">
      <c r="A191" s="98">
        <v>158</v>
      </c>
      <c r="B191" s="95" t="s">
        <v>209</v>
      </c>
      <c r="C191" s="43" t="s">
        <v>376</v>
      </c>
      <c r="D191" s="44" t="s">
        <v>21</v>
      </c>
      <c r="E191" s="44">
        <v>11</v>
      </c>
      <c r="F191" s="45"/>
      <c r="G191" s="46"/>
    </row>
    <row r="192" spans="1:7" ht="30" x14ac:dyDescent="0.25">
      <c r="A192" s="98">
        <v>159</v>
      </c>
      <c r="B192" s="95" t="s">
        <v>210</v>
      </c>
      <c r="C192" s="43" t="s">
        <v>377</v>
      </c>
      <c r="D192" s="44" t="s">
        <v>15</v>
      </c>
      <c r="E192" s="44">
        <v>9.1999999999999993</v>
      </c>
      <c r="F192" s="45"/>
      <c r="G192" s="46"/>
    </row>
    <row r="193" spans="1:7" ht="45" x14ac:dyDescent="0.25">
      <c r="A193" s="98">
        <v>160</v>
      </c>
      <c r="B193" s="95" t="s">
        <v>211</v>
      </c>
      <c r="C193" s="43" t="s">
        <v>378</v>
      </c>
      <c r="D193" s="44" t="s">
        <v>66</v>
      </c>
      <c r="E193" s="44">
        <v>12</v>
      </c>
      <c r="F193" s="45"/>
      <c r="G193" s="46"/>
    </row>
    <row r="194" spans="1:7" ht="45" x14ac:dyDescent="0.25">
      <c r="A194" s="98">
        <v>161</v>
      </c>
      <c r="B194" s="95" t="s">
        <v>212</v>
      </c>
      <c r="C194" s="43" t="s">
        <v>379</v>
      </c>
      <c r="D194" s="44" t="s">
        <v>153</v>
      </c>
      <c r="E194" s="44">
        <v>1</v>
      </c>
      <c r="F194" s="45"/>
      <c r="G194" s="46"/>
    </row>
    <row r="195" spans="1:7" ht="45" x14ac:dyDescent="0.25">
      <c r="A195" s="98">
        <v>162</v>
      </c>
      <c r="B195" s="95" t="s">
        <v>213</v>
      </c>
      <c r="C195" s="43" t="s">
        <v>380</v>
      </c>
      <c r="D195" s="44" t="s">
        <v>21</v>
      </c>
      <c r="E195" s="44">
        <v>6</v>
      </c>
      <c r="F195" s="45"/>
      <c r="G195" s="46"/>
    </row>
    <row r="196" spans="1:7" ht="45" x14ac:dyDescent="0.25">
      <c r="A196" s="98">
        <v>163</v>
      </c>
      <c r="B196" s="95" t="s">
        <v>214</v>
      </c>
      <c r="C196" s="43" t="s">
        <v>381</v>
      </c>
      <c r="D196" s="44" t="s">
        <v>21</v>
      </c>
      <c r="E196" s="44">
        <v>6</v>
      </c>
      <c r="F196" s="45"/>
      <c r="G196" s="46"/>
    </row>
    <row r="197" spans="1:7" ht="30" x14ac:dyDescent="0.25">
      <c r="A197" s="98">
        <v>164</v>
      </c>
      <c r="B197" s="95" t="s">
        <v>215</v>
      </c>
      <c r="C197" s="43" t="s">
        <v>382</v>
      </c>
      <c r="D197" s="44" t="s">
        <v>31</v>
      </c>
      <c r="E197" s="44">
        <v>1</v>
      </c>
      <c r="F197" s="45"/>
      <c r="G197" s="46"/>
    </row>
    <row r="198" spans="1:7" ht="30" x14ac:dyDescent="0.25">
      <c r="A198" s="98">
        <v>165</v>
      </c>
      <c r="B198" s="95" t="s">
        <v>216</v>
      </c>
      <c r="C198" s="43" t="s">
        <v>383</v>
      </c>
      <c r="D198" s="44" t="s">
        <v>21</v>
      </c>
      <c r="E198" s="44">
        <v>1</v>
      </c>
      <c r="F198" s="45"/>
      <c r="G198" s="46"/>
    </row>
    <row r="199" spans="1:7" ht="30" x14ac:dyDescent="0.25">
      <c r="A199" s="98">
        <v>166</v>
      </c>
      <c r="B199" s="95" t="s">
        <v>217</v>
      </c>
      <c r="C199" s="43" t="s">
        <v>384</v>
      </c>
      <c r="D199" s="44" t="s">
        <v>218</v>
      </c>
      <c r="E199" s="44">
        <v>1</v>
      </c>
      <c r="F199" s="45"/>
      <c r="G199" s="46"/>
    </row>
    <row r="200" spans="1:7" ht="30" x14ac:dyDescent="0.25">
      <c r="A200" s="98">
        <v>167</v>
      </c>
      <c r="B200" s="95" t="s">
        <v>219</v>
      </c>
      <c r="C200" s="43" t="s">
        <v>385</v>
      </c>
      <c r="D200" s="44" t="s">
        <v>220</v>
      </c>
      <c r="E200" s="44">
        <v>1</v>
      </c>
      <c r="F200" s="45"/>
      <c r="G200" s="46"/>
    </row>
    <row r="201" spans="1:7" ht="45" x14ac:dyDescent="0.25">
      <c r="A201" s="98">
        <v>168</v>
      </c>
      <c r="B201" s="95" t="s">
        <v>190</v>
      </c>
      <c r="C201" s="43" t="s">
        <v>386</v>
      </c>
      <c r="D201" s="44" t="s">
        <v>82</v>
      </c>
      <c r="E201" s="44">
        <v>0.16900000000000001</v>
      </c>
      <c r="F201" s="45"/>
      <c r="G201" s="46"/>
    </row>
    <row r="202" spans="1:7" ht="45" x14ac:dyDescent="0.25">
      <c r="A202" s="98">
        <v>169</v>
      </c>
      <c r="B202" s="95" t="s">
        <v>194</v>
      </c>
      <c r="C202" s="43" t="s">
        <v>387</v>
      </c>
      <c r="D202" s="44" t="s">
        <v>15</v>
      </c>
      <c r="E202" s="44">
        <v>84.5</v>
      </c>
      <c r="F202" s="45"/>
      <c r="G202" s="46"/>
    </row>
    <row r="203" spans="1:7" ht="45" x14ac:dyDescent="0.25">
      <c r="A203" s="98">
        <v>170</v>
      </c>
      <c r="B203" s="95" t="s">
        <v>221</v>
      </c>
      <c r="C203" s="43" t="s">
        <v>388</v>
      </c>
      <c r="D203" s="44" t="s">
        <v>66</v>
      </c>
      <c r="E203" s="44">
        <v>28.3</v>
      </c>
      <c r="F203" s="45"/>
      <c r="G203" s="46"/>
    </row>
    <row r="204" spans="1:7" ht="45" x14ac:dyDescent="0.25">
      <c r="A204" s="98">
        <v>171</v>
      </c>
      <c r="B204" s="95" t="s">
        <v>223</v>
      </c>
      <c r="C204" s="43" t="s">
        <v>389</v>
      </c>
      <c r="D204" s="44" t="s">
        <v>66</v>
      </c>
      <c r="E204" s="44">
        <v>283</v>
      </c>
      <c r="F204" s="45"/>
      <c r="G204" s="46"/>
    </row>
    <row r="205" spans="1:7" ht="45" x14ac:dyDescent="0.25">
      <c r="A205" s="98">
        <v>172</v>
      </c>
      <c r="B205" s="95" t="s">
        <v>224</v>
      </c>
      <c r="C205" s="43" t="s">
        <v>390</v>
      </c>
      <c r="D205" s="44" t="s">
        <v>66</v>
      </c>
      <c r="E205" s="44">
        <v>283</v>
      </c>
      <c r="F205" s="45"/>
      <c r="G205" s="46"/>
    </row>
    <row r="206" spans="1:7" ht="30" x14ac:dyDescent="0.25">
      <c r="A206" s="98">
        <v>173</v>
      </c>
      <c r="B206" s="95" t="s">
        <v>225</v>
      </c>
      <c r="C206" s="43" t="s">
        <v>391</v>
      </c>
      <c r="D206" s="44" t="s">
        <v>15</v>
      </c>
      <c r="E206" s="44">
        <v>338</v>
      </c>
      <c r="F206" s="45"/>
      <c r="G206" s="46"/>
    </row>
    <row r="207" spans="1:7" ht="30" x14ac:dyDescent="0.25">
      <c r="A207" s="98">
        <v>174</v>
      </c>
      <c r="B207" s="95" t="s">
        <v>226</v>
      </c>
      <c r="C207" s="43" t="s">
        <v>392</v>
      </c>
      <c r="D207" s="44" t="s">
        <v>153</v>
      </c>
      <c r="E207" s="44">
        <v>1</v>
      </c>
      <c r="F207" s="45"/>
      <c r="G207" s="46"/>
    </row>
    <row r="208" spans="1:7" x14ac:dyDescent="0.25">
      <c r="A208" s="98"/>
      <c r="B208" s="100"/>
      <c r="C208" s="47" t="s">
        <v>177</v>
      </c>
      <c r="D208" s="44"/>
      <c r="E208" s="42"/>
      <c r="F208" s="41"/>
      <c r="G208" s="48">
        <f>SUM(G174:G207)</f>
        <v>0</v>
      </c>
    </row>
    <row r="209" spans="1:7" ht="45" x14ac:dyDescent="0.25">
      <c r="A209" s="98"/>
      <c r="B209" s="99" t="s">
        <v>1</v>
      </c>
      <c r="C209" s="49" t="s">
        <v>393</v>
      </c>
      <c r="D209" s="44"/>
      <c r="E209" s="42"/>
      <c r="F209" s="41"/>
      <c r="G209" s="41"/>
    </row>
    <row r="210" spans="1:7" ht="30" x14ac:dyDescent="0.25">
      <c r="A210" s="98">
        <v>175</v>
      </c>
      <c r="B210" s="95" t="s">
        <v>190</v>
      </c>
      <c r="C210" s="43" t="s">
        <v>358</v>
      </c>
      <c r="D210" s="44" t="s">
        <v>82</v>
      </c>
      <c r="E210" s="44">
        <v>6.5000000000000002E-2</v>
      </c>
      <c r="F210" s="45"/>
      <c r="G210" s="46"/>
    </row>
    <row r="211" spans="1:7" ht="60" x14ac:dyDescent="0.25">
      <c r="A211" s="98">
        <v>176</v>
      </c>
      <c r="B211" s="95" t="s">
        <v>191</v>
      </c>
      <c r="C211" s="43" t="s">
        <v>359</v>
      </c>
      <c r="D211" s="44" t="s">
        <v>66</v>
      </c>
      <c r="E211" s="44">
        <v>8.4</v>
      </c>
      <c r="F211" s="45"/>
      <c r="G211" s="46"/>
    </row>
    <row r="212" spans="1:7" ht="45" x14ac:dyDescent="0.25">
      <c r="A212" s="98">
        <v>177</v>
      </c>
      <c r="B212" s="95" t="s">
        <v>192</v>
      </c>
      <c r="C212" s="43" t="s">
        <v>360</v>
      </c>
      <c r="D212" s="44" t="s">
        <v>66</v>
      </c>
      <c r="E212" s="44">
        <v>84</v>
      </c>
      <c r="F212" s="45"/>
      <c r="G212" s="46"/>
    </row>
    <row r="213" spans="1:7" ht="45" x14ac:dyDescent="0.25">
      <c r="A213" s="98">
        <v>178</v>
      </c>
      <c r="B213" s="95" t="s">
        <v>194</v>
      </c>
      <c r="C213" s="43" t="s">
        <v>394</v>
      </c>
      <c r="D213" s="44" t="s">
        <v>15</v>
      </c>
      <c r="E213" s="44">
        <v>42</v>
      </c>
      <c r="F213" s="45"/>
      <c r="G213" s="46"/>
    </row>
    <row r="214" spans="1:7" ht="45" x14ac:dyDescent="0.25">
      <c r="A214" s="98">
        <v>179</v>
      </c>
      <c r="B214" s="95" t="s">
        <v>227</v>
      </c>
      <c r="C214" s="43" t="s">
        <v>395</v>
      </c>
      <c r="D214" s="44" t="s">
        <v>21</v>
      </c>
      <c r="E214" s="44">
        <v>1</v>
      </c>
      <c r="F214" s="45"/>
      <c r="G214" s="46"/>
    </row>
    <row r="215" spans="1:7" ht="30" x14ac:dyDescent="0.25">
      <c r="A215" s="98">
        <v>180</v>
      </c>
      <c r="B215" s="95" t="s">
        <v>228</v>
      </c>
      <c r="C215" s="43" t="s">
        <v>396</v>
      </c>
      <c r="D215" s="44" t="s">
        <v>21</v>
      </c>
      <c r="E215" s="44">
        <v>2</v>
      </c>
      <c r="F215" s="45"/>
      <c r="G215" s="46"/>
    </row>
    <row r="216" spans="1:7" ht="45" x14ac:dyDescent="0.25">
      <c r="A216" s="98">
        <v>181</v>
      </c>
      <c r="B216" s="95" t="s">
        <v>227</v>
      </c>
      <c r="C216" s="43" t="s">
        <v>397</v>
      </c>
      <c r="D216" s="44" t="s">
        <v>21</v>
      </c>
      <c r="E216" s="44">
        <v>2</v>
      </c>
      <c r="F216" s="45"/>
      <c r="G216" s="46"/>
    </row>
    <row r="217" spans="1:7" ht="45" x14ac:dyDescent="0.25">
      <c r="A217" s="98">
        <v>182</v>
      </c>
      <c r="B217" s="95" t="s">
        <v>228</v>
      </c>
      <c r="C217" s="43" t="s">
        <v>398</v>
      </c>
      <c r="D217" s="44" t="s">
        <v>21</v>
      </c>
      <c r="E217" s="44">
        <v>2</v>
      </c>
      <c r="F217" s="45"/>
      <c r="G217" s="46"/>
    </row>
    <row r="218" spans="1:7" ht="45" x14ac:dyDescent="0.25">
      <c r="A218" s="98">
        <v>183</v>
      </c>
      <c r="B218" s="95" t="s">
        <v>229</v>
      </c>
      <c r="C218" s="43" t="s">
        <v>399</v>
      </c>
      <c r="D218" s="44" t="s">
        <v>153</v>
      </c>
      <c r="E218" s="44">
        <v>1</v>
      </c>
      <c r="F218" s="45"/>
      <c r="G218" s="46"/>
    </row>
    <row r="219" spans="1:7" ht="75" x14ac:dyDescent="0.25">
      <c r="A219" s="98">
        <v>184</v>
      </c>
      <c r="B219" s="95" t="s">
        <v>230</v>
      </c>
      <c r="C219" s="43" t="s">
        <v>400</v>
      </c>
      <c r="D219" s="44" t="s">
        <v>21</v>
      </c>
      <c r="E219" s="44">
        <v>4</v>
      </c>
      <c r="F219" s="45"/>
      <c r="G219" s="46"/>
    </row>
    <row r="220" spans="1:7" ht="30" x14ac:dyDescent="0.25">
      <c r="A220" s="98">
        <v>185</v>
      </c>
      <c r="B220" s="95" t="s">
        <v>195</v>
      </c>
      <c r="C220" s="43" t="s">
        <v>363</v>
      </c>
      <c r="D220" s="44" t="s">
        <v>31</v>
      </c>
      <c r="E220" s="44">
        <v>13</v>
      </c>
      <c r="F220" s="45"/>
      <c r="G220" s="46"/>
    </row>
    <row r="221" spans="1:7" ht="30" x14ac:dyDescent="0.25">
      <c r="A221" s="98">
        <v>186</v>
      </c>
      <c r="B221" s="95" t="s">
        <v>231</v>
      </c>
      <c r="C221" s="43" t="s">
        <v>401</v>
      </c>
      <c r="D221" s="44" t="s">
        <v>31</v>
      </c>
      <c r="E221" s="44">
        <v>1</v>
      </c>
      <c r="F221" s="45"/>
      <c r="G221" s="46"/>
    </row>
    <row r="222" spans="1:7" ht="45" x14ac:dyDescent="0.25">
      <c r="A222" s="98">
        <v>187</v>
      </c>
      <c r="B222" s="95" t="s">
        <v>232</v>
      </c>
      <c r="C222" s="43" t="s">
        <v>402</v>
      </c>
      <c r="D222" s="44" t="s">
        <v>31</v>
      </c>
      <c r="E222" s="44">
        <v>52.13</v>
      </c>
      <c r="F222" s="45"/>
      <c r="G222" s="46"/>
    </row>
    <row r="223" spans="1:7" ht="45" x14ac:dyDescent="0.25">
      <c r="A223" s="98">
        <v>188</v>
      </c>
      <c r="B223" s="95" t="s">
        <v>203</v>
      </c>
      <c r="C223" s="43" t="s">
        <v>403</v>
      </c>
      <c r="D223" s="44" t="s">
        <v>31</v>
      </c>
      <c r="E223" s="44">
        <v>15</v>
      </c>
      <c r="F223" s="45"/>
      <c r="G223" s="46"/>
    </row>
    <row r="224" spans="1:7" ht="60" x14ac:dyDescent="0.25">
      <c r="A224" s="98">
        <v>189</v>
      </c>
      <c r="B224" s="95" t="s">
        <v>198</v>
      </c>
      <c r="C224" s="43" t="s">
        <v>404</v>
      </c>
      <c r="D224" s="44" t="s">
        <v>31</v>
      </c>
      <c r="E224" s="44">
        <v>13</v>
      </c>
      <c r="F224" s="45"/>
      <c r="G224" s="46"/>
    </row>
    <row r="225" spans="1:7" ht="45" x14ac:dyDescent="0.25">
      <c r="A225" s="98">
        <v>190</v>
      </c>
      <c r="B225" s="95" t="s">
        <v>199</v>
      </c>
      <c r="C225" s="43" t="s">
        <v>365</v>
      </c>
      <c r="D225" s="44" t="s">
        <v>21</v>
      </c>
      <c r="E225" s="44">
        <v>8</v>
      </c>
      <c r="F225" s="45"/>
      <c r="G225" s="46"/>
    </row>
    <row r="226" spans="1:7" ht="30" x14ac:dyDescent="0.25">
      <c r="A226" s="98">
        <v>191</v>
      </c>
      <c r="B226" s="95" t="s">
        <v>230</v>
      </c>
      <c r="C226" s="43" t="s">
        <v>405</v>
      </c>
      <c r="D226" s="44" t="s">
        <v>21</v>
      </c>
      <c r="E226" s="44">
        <v>1</v>
      </c>
      <c r="F226" s="45"/>
      <c r="G226" s="46"/>
    </row>
    <row r="227" spans="1:7" ht="60" x14ac:dyDescent="0.25">
      <c r="A227" s="98">
        <v>192</v>
      </c>
      <c r="B227" s="95" t="s">
        <v>233</v>
      </c>
      <c r="C227" s="43" t="s">
        <v>406</v>
      </c>
      <c r="D227" s="44" t="s">
        <v>205</v>
      </c>
      <c r="E227" s="44">
        <v>10</v>
      </c>
      <c r="F227" s="45"/>
      <c r="G227" s="46"/>
    </row>
    <row r="228" spans="1:7" ht="60" x14ac:dyDescent="0.25">
      <c r="A228" s="98">
        <v>193</v>
      </c>
      <c r="B228" s="95" t="s">
        <v>234</v>
      </c>
      <c r="C228" s="43" t="s">
        <v>407</v>
      </c>
      <c r="D228" s="44" t="s">
        <v>205</v>
      </c>
      <c r="E228" s="44">
        <v>1</v>
      </c>
      <c r="F228" s="45"/>
      <c r="G228" s="46"/>
    </row>
    <row r="229" spans="1:7" ht="60" x14ac:dyDescent="0.25">
      <c r="A229" s="98">
        <v>194</v>
      </c>
      <c r="B229" s="95" t="s">
        <v>234</v>
      </c>
      <c r="C229" s="43" t="s">
        <v>408</v>
      </c>
      <c r="D229" s="44" t="s">
        <v>205</v>
      </c>
      <c r="E229" s="44">
        <v>1</v>
      </c>
      <c r="F229" s="45"/>
      <c r="G229" s="46"/>
    </row>
    <row r="230" spans="1:7" ht="60" x14ac:dyDescent="0.25">
      <c r="A230" s="98">
        <v>195</v>
      </c>
      <c r="B230" s="95" t="s">
        <v>204</v>
      </c>
      <c r="C230" s="43" t="s">
        <v>409</v>
      </c>
      <c r="D230" s="44" t="s">
        <v>205</v>
      </c>
      <c r="E230" s="44">
        <v>1</v>
      </c>
      <c r="F230" s="45"/>
      <c r="G230" s="46"/>
    </row>
    <row r="231" spans="1:7" ht="60" x14ac:dyDescent="0.25">
      <c r="A231" s="98">
        <v>196</v>
      </c>
      <c r="B231" s="95" t="s">
        <v>204</v>
      </c>
      <c r="C231" s="43" t="s">
        <v>410</v>
      </c>
      <c r="D231" s="44" t="s">
        <v>205</v>
      </c>
      <c r="E231" s="44">
        <v>1</v>
      </c>
      <c r="F231" s="45"/>
      <c r="G231" s="46"/>
    </row>
    <row r="232" spans="1:7" ht="60" x14ac:dyDescent="0.25">
      <c r="A232" s="98">
        <v>197</v>
      </c>
      <c r="B232" s="95" t="s">
        <v>204</v>
      </c>
      <c r="C232" s="43" t="s">
        <v>411</v>
      </c>
      <c r="D232" s="44" t="s">
        <v>205</v>
      </c>
      <c r="E232" s="44">
        <v>3</v>
      </c>
      <c r="F232" s="45"/>
      <c r="G232" s="46"/>
    </row>
    <row r="233" spans="1:7" ht="60" x14ac:dyDescent="0.25">
      <c r="A233" s="98">
        <v>198</v>
      </c>
      <c r="B233" s="95" t="s">
        <v>204</v>
      </c>
      <c r="C233" s="43" t="s">
        <v>412</v>
      </c>
      <c r="D233" s="44" t="s">
        <v>205</v>
      </c>
      <c r="E233" s="44">
        <v>2</v>
      </c>
      <c r="F233" s="45"/>
      <c r="G233" s="46"/>
    </row>
    <row r="234" spans="1:7" ht="45" x14ac:dyDescent="0.25">
      <c r="A234" s="98">
        <v>199</v>
      </c>
      <c r="B234" s="95" t="s">
        <v>235</v>
      </c>
      <c r="C234" s="43" t="s">
        <v>413</v>
      </c>
      <c r="D234" s="44" t="s">
        <v>197</v>
      </c>
      <c r="E234" s="44">
        <v>1</v>
      </c>
      <c r="F234" s="45"/>
      <c r="G234" s="46"/>
    </row>
    <row r="235" spans="1:7" ht="45" x14ac:dyDescent="0.25">
      <c r="A235" s="98">
        <v>200</v>
      </c>
      <c r="B235" s="95" t="s">
        <v>196</v>
      </c>
      <c r="C235" s="43" t="s">
        <v>414</v>
      </c>
      <c r="D235" s="44" t="s">
        <v>197</v>
      </c>
      <c r="E235" s="44">
        <v>4</v>
      </c>
      <c r="F235" s="45"/>
      <c r="G235" s="46"/>
    </row>
    <row r="236" spans="1:7" ht="45" x14ac:dyDescent="0.25">
      <c r="A236" s="98">
        <v>201</v>
      </c>
      <c r="B236" s="95" t="s">
        <v>194</v>
      </c>
      <c r="C236" s="43" t="s">
        <v>387</v>
      </c>
      <c r="D236" s="44" t="s">
        <v>15</v>
      </c>
      <c r="E236" s="44">
        <v>42</v>
      </c>
      <c r="F236" s="45"/>
      <c r="G236" s="46"/>
    </row>
    <row r="237" spans="1:7" ht="30" x14ac:dyDescent="0.25">
      <c r="A237" s="98">
        <v>202</v>
      </c>
      <c r="B237" s="95" t="s">
        <v>236</v>
      </c>
      <c r="C237" s="43" t="s">
        <v>415</v>
      </c>
      <c r="D237" s="44" t="s">
        <v>218</v>
      </c>
      <c r="E237" s="44">
        <v>1</v>
      </c>
      <c r="F237" s="45"/>
      <c r="G237" s="46"/>
    </row>
    <row r="238" spans="1:7" ht="45" x14ac:dyDescent="0.25">
      <c r="A238" s="98">
        <v>203</v>
      </c>
      <c r="B238" s="95" t="s">
        <v>237</v>
      </c>
      <c r="C238" s="43" t="s">
        <v>416</v>
      </c>
      <c r="D238" s="44" t="s">
        <v>220</v>
      </c>
      <c r="E238" s="44">
        <v>1</v>
      </c>
      <c r="F238" s="45"/>
      <c r="G238" s="46"/>
    </row>
    <row r="239" spans="1:7" ht="30" x14ac:dyDescent="0.25">
      <c r="A239" s="98">
        <v>204</v>
      </c>
      <c r="B239" s="95" t="s">
        <v>237</v>
      </c>
      <c r="C239" s="43" t="s">
        <v>417</v>
      </c>
      <c r="D239" s="44" t="s">
        <v>220</v>
      </c>
      <c r="E239" s="44">
        <v>1</v>
      </c>
      <c r="F239" s="45"/>
      <c r="G239" s="46"/>
    </row>
    <row r="240" spans="1:7" ht="30" x14ac:dyDescent="0.25">
      <c r="A240" s="98">
        <v>205</v>
      </c>
      <c r="B240" s="95" t="s">
        <v>238</v>
      </c>
      <c r="C240" s="43" t="s">
        <v>418</v>
      </c>
      <c r="D240" s="44" t="s">
        <v>153</v>
      </c>
      <c r="E240" s="44">
        <v>1</v>
      </c>
      <c r="F240" s="45"/>
      <c r="G240" s="46"/>
    </row>
    <row r="241" spans="1:9" ht="45" x14ac:dyDescent="0.25">
      <c r="A241" s="98">
        <v>206</v>
      </c>
      <c r="B241" s="95" t="s">
        <v>190</v>
      </c>
      <c r="C241" s="43" t="s">
        <v>386</v>
      </c>
      <c r="D241" s="44" t="s">
        <v>82</v>
      </c>
      <c r="E241" s="44">
        <v>6.5000000000000002E-2</v>
      </c>
      <c r="F241" s="45"/>
      <c r="G241" s="46"/>
    </row>
    <row r="242" spans="1:9" ht="45" x14ac:dyDescent="0.25">
      <c r="A242" s="98">
        <v>207</v>
      </c>
      <c r="B242" s="95" t="s">
        <v>206</v>
      </c>
      <c r="C242" s="43" t="s">
        <v>419</v>
      </c>
      <c r="D242" s="44" t="s">
        <v>31</v>
      </c>
      <c r="E242" s="44">
        <v>65</v>
      </c>
      <c r="F242" s="45"/>
      <c r="G242" s="46"/>
    </row>
    <row r="243" spans="1:9" ht="75" x14ac:dyDescent="0.25">
      <c r="A243" s="98">
        <v>208</v>
      </c>
      <c r="B243" s="95" t="s">
        <v>221</v>
      </c>
      <c r="C243" s="43" t="s">
        <v>222</v>
      </c>
      <c r="D243" s="44" t="s">
        <v>66</v>
      </c>
      <c r="E243" s="44">
        <v>8.4</v>
      </c>
      <c r="F243" s="45"/>
      <c r="G243" s="46"/>
    </row>
    <row r="244" spans="1:9" ht="45" x14ac:dyDescent="0.25">
      <c r="A244" s="98">
        <v>209</v>
      </c>
      <c r="B244" s="95" t="s">
        <v>223</v>
      </c>
      <c r="C244" s="43" t="s">
        <v>389</v>
      </c>
      <c r="D244" s="44" t="s">
        <v>66</v>
      </c>
      <c r="E244" s="44">
        <v>8.4</v>
      </c>
      <c r="F244" s="45"/>
      <c r="G244" s="46"/>
    </row>
    <row r="245" spans="1:9" ht="45" x14ac:dyDescent="0.25">
      <c r="A245" s="98">
        <v>210</v>
      </c>
      <c r="B245" s="95" t="s">
        <v>224</v>
      </c>
      <c r="C245" s="43" t="s">
        <v>390</v>
      </c>
      <c r="D245" s="44" t="s">
        <v>66</v>
      </c>
      <c r="E245" s="44">
        <v>84</v>
      </c>
      <c r="F245" s="45"/>
      <c r="G245" s="46"/>
    </row>
    <row r="246" spans="1:9" ht="30" x14ac:dyDescent="0.25">
      <c r="A246" s="98">
        <v>211</v>
      </c>
      <c r="B246" s="95" t="s">
        <v>225</v>
      </c>
      <c r="C246" s="43" t="s">
        <v>391</v>
      </c>
      <c r="D246" s="44" t="s">
        <v>15</v>
      </c>
      <c r="E246" s="44">
        <v>130</v>
      </c>
      <c r="F246" s="45"/>
      <c r="G246" s="46"/>
    </row>
    <row r="247" spans="1:9" ht="30" x14ac:dyDescent="0.25">
      <c r="A247" s="98">
        <v>212</v>
      </c>
      <c r="B247" s="95" t="s">
        <v>259</v>
      </c>
      <c r="C247" s="43" t="s">
        <v>420</v>
      </c>
      <c r="D247" s="44" t="s">
        <v>153</v>
      </c>
      <c r="E247" s="44">
        <v>2</v>
      </c>
      <c r="F247" s="45"/>
      <c r="G247" s="46"/>
      <c r="H247" s="66"/>
    </row>
    <row r="248" spans="1:9" ht="30" x14ac:dyDescent="0.3">
      <c r="A248" s="98">
        <v>213</v>
      </c>
      <c r="B248" s="95" t="s">
        <v>260</v>
      </c>
      <c r="C248" s="43" t="s">
        <v>421</v>
      </c>
      <c r="D248" s="44" t="s">
        <v>21</v>
      </c>
      <c r="E248" s="44">
        <v>1</v>
      </c>
      <c r="F248" s="45"/>
      <c r="G248" s="46"/>
      <c r="H248" s="66"/>
      <c r="I248" s="31"/>
    </row>
    <row r="249" spans="1:9" ht="30" x14ac:dyDescent="0.25">
      <c r="A249" s="98">
        <v>214</v>
      </c>
      <c r="B249" s="95" t="s">
        <v>261</v>
      </c>
      <c r="C249" s="43" t="s">
        <v>422</v>
      </c>
      <c r="D249" s="69" t="s">
        <v>21</v>
      </c>
      <c r="E249" s="69">
        <v>2</v>
      </c>
      <c r="F249" s="45"/>
      <c r="G249" s="46"/>
      <c r="H249" s="67"/>
    </row>
    <row r="250" spans="1:9" ht="45" x14ac:dyDescent="0.25">
      <c r="A250" s="98">
        <v>215</v>
      </c>
      <c r="B250" s="95" t="s">
        <v>262</v>
      </c>
      <c r="C250" s="43" t="s">
        <v>423</v>
      </c>
      <c r="D250" s="69" t="s">
        <v>21</v>
      </c>
      <c r="E250" s="69">
        <v>1</v>
      </c>
      <c r="F250" s="45"/>
      <c r="G250" s="46"/>
      <c r="H250" s="67"/>
    </row>
    <row r="251" spans="1:9" ht="30" x14ac:dyDescent="0.25">
      <c r="A251" s="98">
        <v>216</v>
      </c>
      <c r="B251" s="95" t="s">
        <v>263</v>
      </c>
      <c r="C251" s="43" t="s">
        <v>424</v>
      </c>
      <c r="D251" s="44" t="s">
        <v>21</v>
      </c>
      <c r="E251" s="44">
        <v>1</v>
      </c>
      <c r="F251" s="45"/>
      <c r="G251" s="46"/>
      <c r="H251" s="68"/>
    </row>
    <row r="252" spans="1:9" ht="30" x14ac:dyDescent="0.25">
      <c r="A252" s="98">
        <v>217</v>
      </c>
      <c r="B252" s="95" t="s">
        <v>264</v>
      </c>
      <c r="C252" s="43" t="s">
        <v>425</v>
      </c>
      <c r="D252" s="44" t="s">
        <v>265</v>
      </c>
      <c r="E252" s="44">
        <v>1</v>
      </c>
      <c r="F252" s="45"/>
      <c r="G252" s="46"/>
      <c r="H252" s="68"/>
    </row>
    <row r="253" spans="1:9" ht="45" x14ac:dyDescent="0.25">
      <c r="A253" s="98">
        <v>218</v>
      </c>
      <c r="B253" s="95" t="s">
        <v>266</v>
      </c>
      <c r="C253" s="43" t="s">
        <v>426</v>
      </c>
      <c r="D253" s="69" t="s">
        <v>21</v>
      </c>
      <c r="E253" s="69">
        <v>2</v>
      </c>
      <c r="F253" s="45"/>
      <c r="G253" s="46"/>
      <c r="H253" s="67"/>
    </row>
    <row r="254" spans="1:9" ht="30" x14ac:dyDescent="0.25">
      <c r="A254" s="98">
        <v>219</v>
      </c>
      <c r="B254" s="95" t="s">
        <v>259</v>
      </c>
      <c r="C254" s="43" t="s">
        <v>427</v>
      </c>
      <c r="D254" s="44" t="s">
        <v>153</v>
      </c>
      <c r="E254" s="44">
        <v>2</v>
      </c>
      <c r="F254" s="45"/>
      <c r="G254" s="46"/>
      <c r="H254" s="68"/>
    </row>
    <row r="255" spans="1:9" ht="45" x14ac:dyDescent="0.25">
      <c r="A255" s="98">
        <v>220</v>
      </c>
      <c r="B255" s="95" t="s">
        <v>267</v>
      </c>
      <c r="C255" s="43" t="s">
        <v>428</v>
      </c>
      <c r="D255" s="44" t="s">
        <v>21</v>
      </c>
      <c r="E255" s="44">
        <v>2</v>
      </c>
      <c r="F255" s="45"/>
      <c r="G255" s="46"/>
      <c r="H255" s="68"/>
    </row>
    <row r="256" spans="1:9" ht="45" x14ac:dyDescent="0.25">
      <c r="A256" s="98">
        <v>221</v>
      </c>
      <c r="B256" s="70" t="s">
        <v>269</v>
      </c>
      <c r="C256" s="71" t="s">
        <v>284</v>
      </c>
      <c r="D256" s="72" t="s">
        <v>21</v>
      </c>
      <c r="E256" s="72">
        <v>3</v>
      </c>
      <c r="F256" s="45"/>
      <c r="G256" s="73"/>
      <c r="H256" s="68"/>
    </row>
    <row r="257" spans="1:8" ht="30" x14ac:dyDescent="0.25">
      <c r="A257" s="98">
        <v>222</v>
      </c>
      <c r="B257" s="95" t="s">
        <v>270</v>
      </c>
      <c r="C257" s="71" t="s">
        <v>270</v>
      </c>
      <c r="D257" s="72" t="s">
        <v>21</v>
      </c>
      <c r="E257" s="72">
        <v>6</v>
      </c>
      <c r="F257" s="45"/>
      <c r="G257" s="73"/>
      <c r="H257" s="68"/>
    </row>
    <row r="258" spans="1:8" ht="33" customHeight="1" x14ac:dyDescent="0.25">
      <c r="A258" s="98">
        <v>223</v>
      </c>
      <c r="B258" s="95" t="s">
        <v>268</v>
      </c>
      <c r="C258" s="71" t="s">
        <v>292</v>
      </c>
      <c r="D258" s="72" t="s">
        <v>21</v>
      </c>
      <c r="E258" s="72">
        <v>4</v>
      </c>
      <c r="F258" s="45"/>
      <c r="G258" s="73"/>
      <c r="H258" s="68"/>
    </row>
    <row r="259" spans="1:8" x14ac:dyDescent="0.25">
      <c r="A259" s="116" t="s">
        <v>301</v>
      </c>
      <c r="B259" s="117"/>
      <c r="C259" s="117"/>
      <c r="D259" s="117"/>
      <c r="E259" s="117"/>
      <c r="F259" s="117"/>
      <c r="G259" s="118"/>
      <c r="H259" s="67"/>
    </row>
    <row r="260" spans="1:8" ht="45" x14ac:dyDescent="0.25">
      <c r="A260" s="98">
        <v>224</v>
      </c>
      <c r="B260" s="94" t="s">
        <v>286</v>
      </c>
      <c r="C260" s="71" t="s">
        <v>287</v>
      </c>
      <c r="D260" s="74" t="s">
        <v>282</v>
      </c>
      <c r="E260" s="74">
        <v>2.5</v>
      </c>
      <c r="F260" s="75"/>
      <c r="G260" s="73"/>
      <c r="H260" s="67"/>
    </row>
    <row r="261" spans="1:8" ht="45" x14ac:dyDescent="0.25">
      <c r="A261" s="98">
        <v>225</v>
      </c>
      <c r="B261" s="95" t="s">
        <v>288</v>
      </c>
      <c r="C261" s="71" t="s">
        <v>429</v>
      </c>
      <c r="D261" s="74" t="s">
        <v>282</v>
      </c>
      <c r="E261" s="74">
        <v>2.2999999999999998</v>
      </c>
      <c r="F261" s="75"/>
      <c r="G261" s="73"/>
      <c r="H261" s="67"/>
    </row>
    <row r="262" spans="1:8" ht="75" x14ac:dyDescent="0.25">
      <c r="A262" s="98">
        <v>226</v>
      </c>
      <c r="B262" s="95" t="s">
        <v>289</v>
      </c>
      <c r="C262" s="71" t="s">
        <v>430</v>
      </c>
      <c r="D262" s="74" t="s">
        <v>21</v>
      </c>
      <c r="E262" s="74">
        <v>1</v>
      </c>
      <c r="F262" s="75"/>
      <c r="G262" s="73"/>
      <c r="H262" s="67"/>
    </row>
    <row r="263" spans="1:8" ht="45" x14ac:dyDescent="0.25">
      <c r="A263" s="98">
        <v>227</v>
      </c>
      <c r="B263" s="95" t="s">
        <v>290</v>
      </c>
      <c r="C263" s="71" t="s">
        <v>431</v>
      </c>
      <c r="D263" s="74" t="s">
        <v>21</v>
      </c>
      <c r="E263" s="74">
        <v>1</v>
      </c>
      <c r="F263" s="75"/>
      <c r="G263" s="73"/>
      <c r="H263" s="67"/>
    </row>
    <row r="264" spans="1:8" ht="75" x14ac:dyDescent="0.25">
      <c r="A264" s="98">
        <v>228</v>
      </c>
      <c r="B264" s="95" t="s">
        <v>291</v>
      </c>
      <c r="C264" s="71" t="s">
        <v>432</v>
      </c>
      <c r="D264" s="74" t="s">
        <v>282</v>
      </c>
      <c r="E264" s="74">
        <v>5</v>
      </c>
      <c r="F264" s="75"/>
      <c r="G264" s="73"/>
      <c r="H264" s="67"/>
    </row>
    <row r="265" spans="1:8" ht="60" x14ac:dyDescent="0.25">
      <c r="A265" s="98">
        <v>229</v>
      </c>
      <c r="B265" s="95" t="s">
        <v>291</v>
      </c>
      <c r="C265" s="71" t="s">
        <v>433</v>
      </c>
      <c r="D265" s="74" t="s">
        <v>21</v>
      </c>
      <c r="E265" s="74">
        <v>4</v>
      </c>
      <c r="F265" s="75"/>
      <c r="G265" s="73"/>
      <c r="H265" s="67"/>
    </row>
    <row r="266" spans="1:8" ht="60" x14ac:dyDescent="0.25">
      <c r="A266" s="98">
        <v>230</v>
      </c>
      <c r="B266" s="95" t="s">
        <v>293</v>
      </c>
      <c r="C266" s="71" t="s">
        <v>434</v>
      </c>
      <c r="D266" s="74" t="s">
        <v>153</v>
      </c>
      <c r="E266" s="74">
        <v>1</v>
      </c>
      <c r="F266" s="75"/>
      <c r="G266" s="73"/>
      <c r="H266" s="67"/>
    </row>
    <row r="267" spans="1:8" ht="75" x14ac:dyDescent="0.25">
      <c r="A267" s="98">
        <v>231</v>
      </c>
      <c r="B267" s="95" t="s">
        <v>293</v>
      </c>
      <c r="C267" s="71" t="s">
        <v>435</v>
      </c>
      <c r="D267" s="74" t="s">
        <v>153</v>
      </c>
      <c r="E267" s="74">
        <v>1</v>
      </c>
      <c r="F267" s="75"/>
      <c r="G267" s="73"/>
      <c r="H267" s="67"/>
    </row>
    <row r="268" spans="1:8" ht="45" x14ac:dyDescent="0.25">
      <c r="A268" s="98">
        <v>232</v>
      </c>
      <c r="B268" s="95" t="s">
        <v>294</v>
      </c>
      <c r="C268" s="71" t="s">
        <v>436</v>
      </c>
      <c r="D268" s="74" t="s">
        <v>21</v>
      </c>
      <c r="E268" s="74">
        <v>1</v>
      </c>
      <c r="F268" s="75"/>
      <c r="G268" s="73"/>
      <c r="H268" s="67"/>
    </row>
    <row r="269" spans="1:8" ht="75" x14ac:dyDescent="0.25">
      <c r="A269" s="98">
        <v>233</v>
      </c>
      <c r="B269" s="95" t="s">
        <v>295</v>
      </c>
      <c r="C269" s="71" t="s">
        <v>437</v>
      </c>
      <c r="D269" s="74" t="s">
        <v>153</v>
      </c>
      <c r="E269" s="74">
        <v>1</v>
      </c>
      <c r="F269" s="75"/>
      <c r="G269" s="73"/>
      <c r="H269" s="67"/>
    </row>
    <row r="270" spans="1:8" ht="45" x14ac:dyDescent="0.25">
      <c r="A270" s="98">
        <v>234</v>
      </c>
      <c r="B270" s="95" t="s">
        <v>295</v>
      </c>
      <c r="C270" s="71" t="s">
        <v>296</v>
      </c>
      <c r="D270" s="74" t="s">
        <v>21</v>
      </c>
      <c r="E270" s="74">
        <v>1</v>
      </c>
      <c r="F270" s="75"/>
      <c r="G270" s="73"/>
      <c r="H270" s="67"/>
    </row>
    <row r="271" spans="1:8" ht="60" x14ac:dyDescent="0.25">
      <c r="A271" s="98">
        <v>235</v>
      </c>
      <c r="B271" s="95" t="s">
        <v>297</v>
      </c>
      <c r="C271" s="71" t="s">
        <v>298</v>
      </c>
      <c r="D271" s="74" t="s">
        <v>282</v>
      </c>
      <c r="E271" s="74">
        <v>5</v>
      </c>
      <c r="F271" s="75"/>
      <c r="G271" s="73"/>
      <c r="H271" s="67"/>
    </row>
    <row r="272" spans="1:8" ht="45" x14ac:dyDescent="0.25">
      <c r="A272" s="98">
        <v>236</v>
      </c>
      <c r="B272" s="95" t="s">
        <v>299</v>
      </c>
      <c r="C272" s="71" t="s">
        <v>300</v>
      </c>
      <c r="D272" s="74" t="s">
        <v>282</v>
      </c>
      <c r="E272" s="74">
        <v>5</v>
      </c>
      <c r="F272" s="75"/>
      <c r="G272" s="73"/>
      <c r="H272" s="67"/>
    </row>
    <row r="273" spans="1:8" x14ac:dyDescent="0.25">
      <c r="A273" s="98">
        <v>237</v>
      </c>
      <c r="B273" s="95"/>
      <c r="C273" s="76" t="s">
        <v>303</v>
      </c>
      <c r="D273" s="77" t="s">
        <v>153</v>
      </c>
      <c r="E273" s="77">
        <v>1</v>
      </c>
      <c r="F273" s="75"/>
      <c r="G273" s="78"/>
      <c r="H273" s="67"/>
    </row>
    <row r="274" spans="1:8" ht="30" x14ac:dyDescent="0.25">
      <c r="A274" s="98">
        <v>238</v>
      </c>
      <c r="B274" s="95"/>
      <c r="C274" s="71" t="s">
        <v>304</v>
      </c>
      <c r="D274" s="74" t="s">
        <v>153</v>
      </c>
      <c r="E274" s="74">
        <v>1</v>
      </c>
      <c r="F274" s="75"/>
      <c r="G274" s="73"/>
      <c r="H274" s="67"/>
    </row>
    <row r="275" spans="1:8" ht="45" x14ac:dyDescent="0.25">
      <c r="A275" s="98"/>
      <c r="B275" s="95"/>
      <c r="C275" s="43" t="s">
        <v>285</v>
      </c>
      <c r="D275" s="69"/>
      <c r="E275" s="69"/>
      <c r="F275" s="45"/>
      <c r="G275" s="46"/>
      <c r="H275" s="67"/>
    </row>
    <row r="276" spans="1:8" x14ac:dyDescent="0.25">
      <c r="A276" s="98"/>
      <c r="B276" s="96"/>
      <c r="C276" s="51"/>
      <c r="D276" s="52"/>
      <c r="E276" s="53"/>
      <c r="F276" s="54" t="s">
        <v>177</v>
      </c>
      <c r="G276" s="55">
        <f>SUM(G210:G275)</f>
        <v>0</v>
      </c>
    </row>
    <row r="277" spans="1:8" x14ac:dyDescent="0.25">
      <c r="A277" s="98"/>
      <c r="B277" s="97"/>
      <c r="C277" s="26"/>
      <c r="D277" s="26"/>
      <c r="E277" s="27"/>
      <c r="F277" s="26"/>
      <c r="G277" s="28"/>
    </row>
    <row r="278" spans="1:8" x14ac:dyDescent="0.25">
      <c r="A278" s="115" t="s">
        <v>272</v>
      </c>
      <c r="B278" s="115"/>
      <c r="C278" s="115"/>
      <c r="D278" s="115"/>
      <c r="E278" s="115"/>
      <c r="F278" s="115"/>
      <c r="G278" s="29">
        <f>G156+G172+G208+G276</f>
        <v>0</v>
      </c>
    </row>
    <row r="279" spans="1:8" x14ac:dyDescent="0.25">
      <c r="A279" s="115" t="s">
        <v>75</v>
      </c>
      <c r="B279" s="115"/>
      <c r="C279" s="115"/>
      <c r="D279" s="115"/>
      <c r="E279" s="115"/>
      <c r="F279" s="115"/>
      <c r="G279" s="30">
        <f>ROUND(G278*0.23,2)</f>
        <v>0</v>
      </c>
    </row>
    <row r="280" spans="1:8" x14ac:dyDescent="0.25">
      <c r="A280" s="115" t="s">
        <v>76</v>
      </c>
      <c r="B280" s="115"/>
      <c r="C280" s="115"/>
      <c r="D280" s="115"/>
      <c r="E280" s="115"/>
      <c r="F280" s="115"/>
      <c r="G280" s="30">
        <f>G278+G279</f>
        <v>0</v>
      </c>
    </row>
    <row r="281" spans="1:8" x14ac:dyDescent="0.25">
      <c r="A281" s="88"/>
      <c r="B281" s="24"/>
      <c r="C281" s="25"/>
      <c r="D281" s="24"/>
      <c r="E281" s="24"/>
      <c r="F281" s="24"/>
      <c r="G281" s="24"/>
    </row>
    <row r="282" spans="1:8" ht="18.75" x14ac:dyDescent="0.25">
      <c r="A282" s="120" t="s">
        <v>240</v>
      </c>
      <c r="B282" s="121"/>
      <c r="C282" s="121"/>
      <c r="D282" s="121"/>
      <c r="E282" s="121"/>
      <c r="F282" s="122"/>
      <c r="G282" s="91">
        <f>G278+G114+G48+G69</f>
        <v>0</v>
      </c>
    </row>
    <row r="283" spans="1:8" ht="18.75" x14ac:dyDescent="0.25">
      <c r="A283" s="120" t="s">
        <v>75</v>
      </c>
      <c r="B283" s="121"/>
      <c r="C283" s="121"/>
      <c r="D283" s="121"/>
      <c r="E283" s="121"/>
      <c r="F283" s="122"/>
      <c r="G283" s="92">
        <f>ROUND(G282*0.23,2)</f>
        <v>0</v>
      </c>
    </row>
    <row r="284" spans="1:8" ht="18.75" x14ac:dyDescent="0.25">
      <c r="A284" s="120" t="s">
        <v>241</v>
      </c>
      <c r="B284" s="121"/>
      <c r="C284" s="121"/>
      <c r="D284" s="121"/>
      <c r="E284" s="121"/>
      <c r="F284" s="122"/>
      <c r="G284" s="92">
        <f>G282+G283</f>
        <v>0</v>
      </c>
    </row>
    <row r="285" spans="1:8" x14ac:dyDescent="0.25">
      <c r="A285" s="88"/>
      <c r="B285" s="24"/>
      <c r="C285" s="25"/>
      <c r="D285" s="24"/>
      <c r="E285" s="24"/>
      <c r="F285" s="24"/>
      <c r="G285" s="24"/>
    </row>
    <row r="286" spans="1:8" x14ac:dyDescent="0.25">
      <c r="A286" s="88"/>
      <c r="B286" s="24"/>
      <c r="C286" s="25"/>
      <c r="D286" s="24"/>
      <c r="E286" s="24"/>
      <c r="F286" s="24"/>
      <c r="G286" s="24"/>
    </row>
    <row r="287" spans="1:8" x14ac:dyDescent="0.25">
      <c r="A287" s="88"/>
      <c r="B287" s="24"/>
      <c r="C287" s="119"/>
      <c r="D287" s="119"/>
      <c r="E287" s="24"/>
      <c r="F287" s="24"/>
      <c r="G287" s="24"/>
    </row>
    <row r="288" spans="1:8" x14ac:dyDescent="0.25">
      <c r="A288" s="88"/>
      <c r="B288" s="24"/>
      <c r="C288" s="24"/>
      <c r="D288" s="24"/>
      <c r="E288" s="24"/>
      <c r="F288" s="24"/>
      <c r="G288" s="24"/>
    </row>
    <row r="289" spans="1:7" x14ac:dyDescent="0.25">
      <c r="A289" s="88"/>
      <c r="B289" s="24"/>
      <c r="C289" s="25"/>
      <c r="D289" s="24"/>
      <c r="E289" s="24"/>
      <c r="F289" s="24"/>
      <c r="G289" s="24"/>
    </row>
    <row r="290" spans="1:7" x14ac:dyDescent="0.25">
      <c r="A290" s="88"/>
      <c r="B290" s="24"/>
      <c r="C290" s="25"/>
      <c r="D290" s="24"/>
      <c r="E290" s="24"/>
      <c r="F290" s="24"/>
      <c r="G290" s="24"/>
    </row>
    <row r="291" spans="1:7" x14ac:dyDescent="0.25">
      <c r="A291" s="88"/>
      <c r="B291" s="24"/>
      <c r="C291" s="119" t="s">
        <v>441</v>
      </c>
      <c r="D291" s="119"/>
      <c r="E291" s="24"/>
      <c r="F291" s="24"/>
      <c r="G291" s="24"/>
    </row>
    <row r="292" spans="1:7" x14ac:dyDescent="0.25">
      <c r="A292" s="88"/>
      <c r="B292" s="24"/>
      <c r="C292" s="25"/>
      <c r="D292" s="24"/>
      <c r="E292" s="24"/>
      <c r="F292" s="24"/>
      <c r="G292" s="24"/>
    </row>
    <row r="293" spans="1:7" x14ac:dyDescent="0.25">
      <c r="A293" s="88"/>
      <c r="B293" s="24"/>
      <c r="C293" s="25"/>
      <c r="D293" s="24"/>
      <c r="E293" s="24"/>
      <c r="F293" s="24"/>
      <c r="G293" s="24"/>
    </row>
  </sheetData>
  <mergeCells count="23">
    <mergeCell ref="C291:D291"/>
    <mergeCell ref="C287:D287"/>
    <mergeCell ref="A279:F279"/>
    <mergeCell ref="A280:F280"/>
    <mergeCell ref="A282:F282"/>
    <mergeCell ref="A283:F283"/>
    <mergeCell ref="A284:F284"/>
    <mergeCell ref="A117:G117"/>
    <mergeCell ref="A114:F114"/>
    <mergeCell ref="A115:F115"/>
    <mergeCell ref="A116:F116"/>
    <mergeCell ref="A278:F278"/>
    <mergeCell ref="A259:G259"/>
    <mergeCell ref="A5:G5"/>
    <mergeCell ref="A48:F48"/>
    <mergeCell ref="A49:F49"/>
    <mergeCell ref="A50:F50"/>
    <mergeCell ref="A1:G2"/>
    <mergeCell ref="A73:G73"/>
    <mergeCell ref="A52:G52"/>
    <mergeCell ref="A69:F69"/>
    <mergeCell ref="A70:F70"/>
    <mergeCell ref="A71:F71"/>
  </mergeCells>
  <phoneticPr fontId="24" type="noConversion"/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upr. - Formuła 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Jaromir Kośla</dc:creator>
  <cp:lastModifiedBy>Paweł</cp:lastModifiedBy>
  <cp:lastPrinted>2025-03-26T09:13:11Z</cp:lastPrinted>
  <dcterms:created xsi:type="dcterms:W3CDTF">2025-02-06T20:40:08Z</dcterms:created>
  <dcterms:modified xsi:type="dcterms:W3CDTF">2025-03-31T06:29:46Z</dcterms:modified>
</cp:coreProperties>
</file>