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uszczewski\AppData\Roaming\Vario Files\"/>
    </mc:Choice>
  </mc:AlternateContent>
  <xr:revisionPtr revIDLastSave="0" documentId="13_ncr:1_{790C8A23-9BD6-40B3-ADB5-5EFCDCF7138E}" xr6:coauthVersionLast="47" xr6:coauthVersionMax="47" xr10:uidLastSave="{00000000-0000-0000-0000-000000000000}"/>
  <bookViews>
    <workbookView xWindow="-108" yWindow="-108" windowWidth="23256" windowHeight="12456" xr2:uid="{27A05928-422B-4DB1-BF70-9B8297F3732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 s="1"/>
  <c r="D8" i="1"/>
  <c r="D10" i="1"/>
  <c r="E7" i="1"/>
  <c r="F7" i="1" s="1"/>
  <c r="G7" i="1" s="1"/>
  <c r="E6" i="1"/>
  <c r="F6" i="1" s="1"/>
  <c r="I9" i="1" l="1"/>
  <c r="I10" i="1" s="1"/>
  <c r="H9" i="1"/>
  <c r="H10" i="1" s="1"/>
  <c r="G9" i="1"/>
  <c r="G10" i="1" s="1"/>
  <c r="D11" i="1"/>
  <c r="F10" i="1"/>
  <c r="E10" i="1"/>
  <c r="F8" i="1"/>
  <c r="E8" i="1"/>
  <c r="H7" i="1"/>
  <c r="I7" i="1"/>
  <c r="I6" i="1"/>
  <c r="G6" i="1"/>
  <c r="G8" i="1" s="1"/>
  <c r="H6" i="1"/>
  <c r="F11" i="1" l="1"/>
  <c r="I8" i="1"/>
  <c r="H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Michał Łuszczewski</author>
  </authors>
  <commentList>
    <comment ref="D6" authorId="0" shapeId="0" xr:uid="{A963244C-EB8B-4C16-AD3C-02181C93B000}">
      <text>
        <r>
          <rPr>
            <b/>
            <sz val="9"/>
            <color indexed="81"/>
            <rFont val="Tahoma"/>
            <charset val="1"/>
          </rPr>
          <t>Michał Łuszczewski:</t>
        </r>
        <r>
          <rPr>
            <sz val="9"/>
            <color indexed="81"/>
            <rFont val="Tahoma"/>
            <charset val="1"/>
          </rPr>
          <t xml:space="preserve">
UZUPEŁNIA OFERENT
</t>
        </r>
      </text>
    </comment>
    <comment ref="D7" authorId="0" shapeId="0" xr:uid="{9EDDDC58-814E-4C22-BB9A-B580ABEC89B9}">
      <text>
        <r>
          <rPr>
            <b/>
            <sz val="9"/>
            <color indexed="81"/>
            <rFont val="Tahoma"/>
            <charset val="1"/>
          </rPr>
          <t>Michał Łuszczewski:</t>
        </r>
        <r>
          <rPr>
            <sz val="9"/>
            <color indexed="81"/>
            <rFont val="Tahoma"/>
            <charset val="1"/>
          </rPr>
          <t xml:space="preserve">
UZUPEŁNIA OFERENT</t>
        </r>
      </text>
    </comment>
    <comment ref="D9" authorId="0" shapeId="0" xr:uid="{B8E116D1-A120-4C0C-976F-00B79630146C}">
      <text>
        <r>
          <rPr>
            <b/>
            <sz val="9"/>
            <color indexed="81"/>
            <rFont val="Tahoma"/>
            <charset val="1"/>
          </rPr>
          <t>Michał Łuszczewski:</t>
        </r>
        <r>
          <rPr>
            <sz val="9"/>
            <color indexed="81"/>
            <rFont val="Tahoma"/>
            <charset val="1"/>
          </rPr>
          <t xml:space="preserve">
UZUPEŁNIA OFERENT</t>
        </r>
      </text>
    </comment>
  </commentList>
</comments>
</file>

<file path=xl/sharedStrings.xml><?xml version="1.0" encoding="utf-8"?>
<sst xmlns="http://schemas.openxmlformats.org/spreadsheetml/2006/main" count="28" uniqueCount="28">
  <si>
    <t>załącznik nr 2a do umowy (do oferty)</t>
  </si>
  <si>
    <t>Cena oferty z podziałem na etapy i na obiekty zgodnie z §9 umowy oraz OPZ</t>
  </si>
  <si>
    <t>Lp.</t>
  </si>
  <si>
    <t>Obiekt</t>
  </si>
  <si>
    <t>Wartość prac projektowych 
[zł netto]</t>
  </si>
  <si>
    <t>Vat 23%
[zł]</t>
  </si>
  <si>
    <t>Wartość prac projektowych
[zł  brutto]</t>
  </si>
  <si>
    <t>zakres podstawowy</t>
  </si>
  <si>
    <r>
      <rPr>
        <b/>
        <sz val="11"/>
        <color theme="1"/>
        <rFont val="Calibri"/>
        <family val="2"/>
        <charset val="238"/>
        <scheme val="minor"/>
      </rPr>
      <t>Szkoła Podstawowa nr 71</t>
    </r>
    <r>
      <rPr>
        <sz val="11"/>
        <color theme="1"/>
        <rFont val="Calibri"/>
        <family val="2"/>
        <charset val="238"/>
        <scheme val="minor"/>
      </rPr>
      <t xml:space="preserve"> im. Janusza Kusocińskiego ul. Przybyszewskiego 37, </t>
    </r>
  </si>
  <si>
    <t>Wartość ogółem zakresu podstawowego</t>
  </si>
  <si>
    <t>zakres ewentualny objęty prawem opcji</t>
  </si>
  <si>
    <t>Wartość ogółem zakresu ewentualnego</t>
  </si>
  <si>
    <t>UWAGA: OFERENT UZUPEŁNIA TYLKO ZIELONE POLA</t>
  </si>
  <si>
    <r>
      <t xml:space="preserve">Wartość prac projektowych 
</t>
    </r>
    <r>
      <rPr>
        <b/>
        <sz val="11"/>
        <color theme="1"/>
        <rFont val="Calibri"/>
        <family val="2"/>
        <charset val="238"/>
        <scheme val="minor"/>
      </rPr>
      <t>etap III</t>
    </r>
    <r>
      <rPr>
        <sz val="11"/>
        <color theme="1"/>
        <rFont val="Calibri"/>
        <family val="2"/>
        <charset val="238"/>
        <scheme val="minor"/>
      </rPr>
      <t xml:space="preserve">
[zł brutto]</t>
    </r>
  </si>
  <si>
    <r>
      <t xml:space="preserve">Wartość prac projektowych 
</t>
    </r>
    <r>
      <rPr>
        <b/>
        <sz val="11"/>
        <color theme="1"/>
        <rFont val="Calibri"/>
        <family val="2"/>
        <charset val="238"/>
        <scheme val="minor"/>
      </rPr>
      <t xml:space="preserve">etap II
</t>
    </r>
    <r>
      <rPr>
        <sz val="11"/>
        <color theme="1"/>
        <rFont val="Calibri"/>
        <family val="2"/>
        <charset val="238"/>
        <scheme val="minor"/>
      </rPr>
      <t>[zł brutto]</t>
    </r>
  </si>
  <si>
    <r>
      <t xml:space="preserve">Wartość prac projektowych </t>
    </r>
    <r>
      <rPr>
        <b/>
        <sz val="11"/>
        <color theme="1"/>
        <rFont val="Calibri"/>
        <family val="2"/>
        <charset val="238"/>
        <scheme val="minor"/>
      </rPr>
      <t xml:space="preserve">etap I
</t>
    </r>
    <r>
      <rPr>
        <sz val="11"/>
        <color theme="1"/>
        <rFont val="Calibri"/>
        <family val="2"/>
        <charset val="238"/>
        <scheme val="minor"/>
      </rPr>
      <t>[zł brutto]</t>
    </r>
  </si>
  <si>
    <t>SUMA ZAKRESU PODSTAWOWEGO I EWENTUALNEGO</t>
  </si>
  <si>
    <t>A</t>
  </si>
  <si>
    <t>B</t>
  </si>
  <si>
    <t>C</t>
  </si>
  <si>
    <t>D</t>
  </si>
  <si>
    <t>E</t>
  </si>
  <si>
    <t>F</t>
  </si>
  <si>
    <t>G</t>
  </si>
  <si>
    <r>
      <rPr>
        <b/>
        <sz val="11"/>
        <color theme="1"/>
        <rFont val="Calibri"/>
        <family val="2"/>
        <charset val="238"/>
        <scheme val="minor"/>
      </rPr>
      <t>Zespół Szkolno-Przedszkolny nr 5</t>
    </r>
    <r>
      <rPr>
        <sz val="11"/>
        <color theme="1"/>
        <rFont val="Calibri"/>
        <family val="2"/>
        <charset val="238"/>
        <scheme val="minor"/>
      </rPr>
      <t xml:space="preserve"> (Szkoła Podstawowa nr 65 im. Franciszka Żwirki i Stanisława Wigury, Przedszkole nr 175 "Podniebny Świat", Przedszkole nr 134 "Słoneczny Świat"), os. KOSMONAUTÓW 111</t>
    </r>
  </si>
  <si>
    <r>
      <rPr>
        <b/>
        <sz val="11"/>
        <color theme="1"/>
        <rFont val="Calibri"/>
        <family val="2"/>
        <charset val="238"/>
        <scheme val="minor"/>
      </rPr>
      <t>Przedszkole nr 155</t>
    </r>
    <r>
      <rPr>
        <sz val="11"/>
        <color theme="1"/>
        <rFont val="Calibri"/>
        <family val="2"/>
        <charset val="238"/>
        <scheme val="minor"/>
      </rPr>
      <t xml:space="preserve"> "Polanie", os. Winiary 2</t>
    </r>
  </si>
  <si>
    <t>netto</t>
  </si>
  <si>
    <t>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</si>
</sst>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6C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0" fillId="3" borderId="2" xfId="0" applyNumberFormat="1" applyFill="1" applyBorder="1" applyAlignment="1" applyProtection="1">
      <alignment horizontal="center" vertical="center"/>
      <protection locked="0"/>
    </xf>
    <xf numFmtId="164" fontId="0" fillId="3" borderId="5" xfId="0" applyNumberForma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2" fontId="0" fillId="2" borderId="2" xfId="0" applyNumberFormat="1" applyFill="1" applyBorder="1" applyAlignment="1">
      <alignment horizontal="center" vertical="center" wrapText="1"/>
    </xf>
    <xf numFmtId="2" fontId="0" fillId="2" borderId="3" xfId="0" applyNumberForma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1" fillId="5" borderId="22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1" fillId="5" borderId="22" xfId="0" applyNumberFormat="1" applyFont="1" applyFill="1" applyBorder="1" applyAlignment="1">
      <alignment horizontal="center" vertical="center"/>
    </xf>
    <xf numFmtId="164" fontId="1" fillId="5" borderId="23" xfId="0" applyNumberFormat="1" applyFont="1" applyFill="1" applyBorder="1" applyAlignment="1">
      <alignment horizontal="center" vertical="center"/>
    </xf>
    <xf numFmtId="164" fontId="0" fillId="0" borderId="0" xfId="0" applyNumberFormat="1"/>
    <xf numFmtId="2" fontId="2" fillId="0" borderId="7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2" fontId="1" fillId="3" borderId="13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 textRotation="90" wrapText="1"/>
    </xf>
    <xf numFmtId="2" fontId="1" fillId="5" borderId="20" xfId="0" applyNumberFormat="1" applyFont="1" applyFill="1" applyBorder="1" applyAlignment="1">
      <alignment horizontal="center" vertical="center" textRotation="90" wrapText="1"/>
    </xf>
    <xf numFmtId="2" fontId="1" fillId="5" borderId="11" xfId="0" applyNumberFormat="1" applyFont="1" applyFill="1" applyBorder="1" applyAlignment="1">
      <alignment horizontal="center" vertical="center" textRotation="90" wrapText="1"/>
    </xf>
    <xf numFmtId="2" fontId="0" fillId="2" borderId="18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 wrapText="1"/>
    </xf>
    <xf numFmtId="2" fontId="0" fillId="2" borderId="19" xfId="0" applyNumberFormat="1" applyFill="1" applyBorder="1" applyAlignment="1">
      <alignment horizontal="center" vertical="center" wrapText="1"/>
    </xf>
    <xf numFmtId="2" fontId="0" fillId="2" borderId="17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2" fontId="1" fillId="4" borderId="20" xfId="0" applyNumberFormat="1" applyFont="1" applyFill="1" applyBorder="1" applyAlignment="1">
      <alignment horizontal="center" vertical="center" textRotation="90" wrapText="1"/>
    </xf>
    <xf numFmtId="2" fontId="1" fillId="4" borderId="25" xfId="0" applyNumberFormat="1" applyFont="1" applyFill="1" applyBorder="1" applyAlignment="1">
      <alignment horizontal="center" vertical="center" textRotation="90" wrapText="1"/>
    </xf>
    <xf numFmtId="0" fontId="0" fillId="4" borderId="12" xfId="0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64" fontId="1" fillId="4" borderId="26" xfId="0" applyNumberFormat="1" applyFont="1" applyFill="1" applyBorder="1" applyAlignment="1">
      <alignment horizontal="center" vertical="center"/>
    </xf>
    <xf numFmtId="164" fontId="1" fillId="4" borderId="27" xfId="0" applyNumberFormat="1" applyFont="1" applyFill="1" applyBorder="1" applyAlignment="1">
      <alignment horizontal="center" vertical="center"/>
    </xf>
    <xf numFmtId="2" fontId="0" fillId="0" borderId="2" xfId="0" applyNumberFormat="1" applyBorder="1" applyAlignment="1">
      <alignment wrapText="1"/>
    </xf>
    <xf numFmtId="2" fontId="0" fillId="0" borderId="5" xfId="0" applyNumberFormat="1" applyBorder="1" applyAlignment="1">
      <alignment wrapText="1"/>
    </xf>
    <xf numFmtId="0" fontId="0" fillId="0" borderId="21" xfId="0" applyBorder="1" applyAlignment="1">
      <alignment horizontal="center" vertical="center"/>
    </xf>
    <xf numFmtId="2" fontId="0" fillId="0" borderId="28" xfId="0" applyNumberFormat="1" applyBorder="1"/>
    <xf numFmtId="164" fontId="0" fillId="3" borderId="22" xfId="0" applyNumberFormat="1" applyFill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0" fontId="0" fillId="2" borderId="15" xfId="0" applyNumberFormat="1" applyFill="1" applyBorder="1" applyAlignment="1">
      <alignment horizontal="center" vertical="center" wrapText="1"/>
    </xf>
    <xf numFmtId="10" fontId="0" fillId="2" borderId="16" xfId="0" applyNumberFormat="1" applyFill="1" applyBorder="1" applyAlignment="1">
      <alignment horizontal="center" vertical="center" wrapText="1"/>
    </xf>
    <xf numFmtId="2" fontId="1" fillId="6" borderId="24" xfId="0" applyNumberFormat="1" applyFont="1" applyFill="1" applyBorder="1" applyAlignment="1" applyProtection="1">
      <alignment horizontal="center" vertical="center"/>
    </xf>
    <xf numFmtId="164" fontId="1" fillId="6" borderId="0" xfId="0" applyNumberFormat="1" applyFont="1" applyFill="1" applyAlignment="1" applyProtection="1">
      <alignment horizontal="center" vertical="center"/>
    </xf>
    <xf numFmtId="164" fontId="0" fillId="6" borderId="0" xfId="0" applyNumberFormat="1" applyFont="1" applyFill="1" applyAlignment="1" applyProtection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7E221-2ADC-42EB-B3EB-90080C7DA870}">
  <dimension ref="A1:I14"/>
  <sheetViews>
    <sheetView tabSelected="1" zoomScaleNormal="100" workbookViewId="0">
      <selection activeCell="E7" sqref="E7"/>
    </sheetView>
  </sheetViews>
  <sheetFormatPr defaultRowHeight="14.4" x14ac:dyDescent="0.3"/>
  <cols>
    <col min="1" max="1" width="15.6640625" style="3" customWidth="1"/>
    <col min="2" max="2" width="4.44140625" style="3" bestFit="1" customWidth="1"/>
    <col min="3" max="3" width="45.77734375" style="3" customWidth="1"/>
    <col min="4" max="4" width="19.6640625" style="3" customWidth="1"/>
    <col min="5" max="5" width="12.21875" style="3" customWidth="1"/>
    <col min="6" max="6" width="14" style="3" customWidth="1"/>
    <col min="7" max="7" width="12" style="3" bestFit="1" customWidth="1"/>
    <col min="8" max="9" width="13.33203125" style="3" bestFit="1" customWidth="1"/>
    <col min="10" max="16384" width="8.88671875" style="3"/>
  </cols>
  <sheetData>
    <row r="1" spans="1:9" x14ac:dyDescent="0.3">
      <c r="G1" s="22" t="s">
        <v>0</v>
      </c>
      <c r="H1" s="22"/>
      <c r="I1" s="22"/>
    </row>
    <row r="2" spans="1:9" ht="15" thickBot="1" x14ac:dyDescent="0.35">
      <c r="B2" s="21" t="s">
        <v>1</v>
      </c>
      <c r="C2" s="21"/>
      <c r="D2" s="21"/>
      <c r="E2" s="21"/>
      <c r="F2" s="21"/>
      <c r="G2" s="21"/>
      <c r="H2" s="21"/>
      <c r="I2" s="21"/>
    </row>
    <row r="3" spans="1:9" ht="74.400000000000006" customHeight="1" x14ac:dyDescent="0.3">
      <c r="B3" s="32" t="s">
        <v>2</v>
      </c>
      <c r="C3" s="28" t="s">
        <v>3</v>
      </c>
      <c r="D3" s="30" t="s">
        <v>4</v>
      </c>
      <c r="E3" s="30" t="s">
        <v>5</v>
      </c>
      <c r="F3" s="30" t="s">
        <v>6</v>
      </c>
      <c r="G3" s="4" t="s">
        <v>15</v>
      </c>
      <c r="H3" s="4" t="s">
        <v>14</v>
      </c>
      <c r="I3" s="5" t="s">
        <v>13</v>
      </c>
    </row>
    <row r="4" spans="1:9" ht="15" customHeight="1" x14ac:dyDescent="0.3">
      <c r="B4" s="33"/>
      <c r="C4" s="29"/>
      <c r="D4" s="31"/>
      <c r="E4" s="31"/>
      <c r="F4" s="31"/>
      <c r="G4" s="48">
        <v>0.15</v>
      </c>
      <c r="H4" s="48">
        <v>0.35</v>
      </c>
      <c r="I4" s="49">
        <v>0.5</v>
      </c>
    </row>
    <row r="5" spans="1:9" ht="15" thickBot="1" x14ac:dyDescent="0.35">
      <c r="B5" s="33"/>
      <c r="C5" s="6" t="s">
        <v>17</v>
      </c>
      <c r="D5" s="7" t="s">
        <v>18</v>
      </c>
      <c r="E5" s="7" t="s">
        <v>19</v>
      </c>
      <c r="F5" s="8" t="s">
        <v>20</v>
      </c>
      <c r="G5" s="7" t="s">
        <v>21</v>
      </c>
      <c r="H5" s="7" t="s">
        <v>22</v>
      </c>
      <c r="I5" s="9" t="s">
        <v>23</v>
      </c>
    </row>
    <row r="6" spans="1:9" ht="28.8" x14ac:dyDescent="0.3">
      <c r="A6" s="34" t="s">
        <v>7</v>
      </c>
      <c r="B6" s="11">
        <v>1</v>
      </c>
      <c r="C6" s="40" t="s">
        <v>8</v>
      </c>
      <c r="D6" s="1"/>
      <c r="E6" s="14">
        <f>D6*0.23</f>
        <v>0</v>
      </c>
      <c r="F6" s="14">
        <f>D6+E6</f>
        <v>0</v>
      </c>
      <c r="G6" s="14">
        <f>F6*$G$4</f>
        <v>0</v>
      </c>
      <c r="H6" s="14">
        <f>F6*$H$4</f>
        <v>0</v>
      </c>
      <c r="I6" s="15">
        <f>F6*$I$4</f>
        <v>0</v>
      </c>
    </row>
    <row r="7" spans="1:9" ht="72.599999999999994" thickBot="1" x14ac:dyDescent="0.35">
      <c r="A7" s="35"/>
      <c r="B7" s="12">
        <v>2</v>
      </c>
      <c r="C7" s="41" t="s">
        <v>24</v>
      </c>
      <c r="D7" s="2"/>
      <c r="E7" s="16">
        <f t="shared" ref="E7" si="0">D7*0.23</f>
        <v>0</v>
      </c>
      <c r="F7" s="16">
        <f t="shared" ref="F7" si="1">D7+E7</f>
        <v>0</v>
      </c>
      <c r="G7" s="16">
        <f t="shared" ref="G7" si="2">F7*$G$4</f>
        <v>0</v>
      </c>
      <c r="H7" s="16">
        <f t="shared" ref="H7" si="3">F7*$H$4</f>
        <v>0</v>
      </c>
      <c r="I7" s="17">
        <f t="shared" ref="I7" si="4">F7*$I$4</f>
        <v>0</v>
      </c>
    </row>
    <row r="8" spans="1:9" ht="15" thickBot="1" x14ac:dyDescent="0.35">
      <c r="A8" s="25"/>
      <c r="B8" s="36">
        <v>3</v>
      </c>
      <c r="C8" s="37" t="s">
        <v>9</v>
      </c>
      <c r="D8" s="38">
        <f>SUM(D6:D7)</f>
        <v>0</v>
      </c>
      <c r="E8" s="38">
        <f>SUM(E6:E7)</f>
        <v>0</v>
      </c>
      <c r="F8" s="38">
        <f>SUM(F6:F7)</f>
        <v>0</v>
      </c>
      <c r="G8" s="38">
        <f>SUM(G6:G7)</f>
        <v>0</v>
      </c>
      <c r="H8" s="38">
        <f>SUM(H6:H7)</f>
        <v>0</v>
      </c>
      <c r="I8" s="39">
        <f>SUM(I6:I7)</f>
        <v>0</v>
      </c>
    </row>
    <row r="9" spans="1:9" ht="15" thickBot="1" x14ac:dyDescent="0.35">
      <c r="A9" s="26" t="s">
        <v>10</v>
      </c>
      <c r="B9" s="42">
        <v>4</v>
      </c>
      <c r="C9" s="43" t="s">
        <v>25</v>
      </c>
      <c r="D9" s="44"/>
      <c r="E9" s="45">
        <f t="shared" ref="E9" si="5">D9*0.23</f>
        <v>0</v>
      </c>
      <c r="F9" s="46">
        <f t="shared" ref="F9" si="6">D9+E9</f>
        <v>0</v>
      </c>
      <c r="G9" s="45">
        <f t="shared" ref="G9" si="7">F9*$G$4</f>
        <v>0</v>
      </c>
      <c r="H9" s="45">
        <f t="shared" ref="H9" si="8">F9*$H$4</f>
        <v>0</v>
      </c>
      <c r="I9" s="47">
        <f t="shared" ref="I9" si="9">F9*$I$4</f>
        <v>0</v>
      </c>
    </row>
    <row r="10" spans="1:9" ht="45.6" customHeight="1" thickBot="1" x14ac:dyDescent="0.35">
      <c r="A10" s="27"/>
      <c r="B10" s="13">
        <v>5</v>
      </c>
      <c r="C10" s="10" t="s">
        <v>11</v>
      </c>
      <c r="D10" s="18">
        <f t="shared" ref="D10:I10" si="10">SUM(D9:D9)</f>
        <v>0</v>
      </c>
      <c r="E10" s="18">
        <f t="shared" si="10"/>
        <v>0</v>
      </c>
      <c r="F10" s="18">
        <f t="shared" si="10"/>
        <v>0</v>
      </c>
      <c r="G10" s="18">
        <f t="shared" si="10"/>
        <v>0</v>
      </c>
      <c r="H10" s="18">
        <f t="shared" si="10"/>
        <v>0</v>
      </c>
      <c r="I10" s="19">
        <f t="shared" si="10"/>
        <v>0</v>
      </c>
    </row>
    <row r="11" spans="1:9" x14ac:dyDescent="0.3">
      <c r="A11" s="50" t="s">
        <v>16</v>
      </c>
      <c r="B11" s="50"/>
      <c r="C11" s="50"/>
      <c r="D11" s="51">
        <f>D8+D10</f>
        <v>0</v>
      </c>
      <c r="E11" s="52" t="s">
        <v>26</v>
      </c>
      <c r="F11" s="51">
        <f>F8+F10</f>
        <v>0</v>
      </c>
      <c r="G11" s="52" t="s">
        <v>27</v>
      </c>
      <c r="H11" s="20"/>
      <c r="I11" s="20"/>
    </row>
    <row r="14" spans="1:9" x14ac:dyDescent="0.3">
      <c r="C14" s="23" t="s">
        <v>12</v>
      </c>
      <c r="D14" s="24"/>
    </row>
  </sheetData>
  <sheetProtection algorithmName="SHA-512" hashValue="Ju+/kMvkb2liIwlP8xonFB8WAbvOwSrIqOz9fMGJ8r8D+O/nvi8kqi2FX0kdoc63BBQduS8g4gIbeJLQ5EtrhQ==" saltValue="gHxcpFYq/mmV4JNESj4Q5w==" spinCount="100000" sheet="1" objects="1" scenarios="1"/>
  <mergeCells count="11">
    <mergeCell ref="B2:I2"/>
    <mergeCell ref="G1:I1"/>
    <mergeCell ref="C14:D14"/>
    <mergeCell ref="A6:A8"/>
    <mergeCell ref="A9:A10"/>
    <mergeCell ref="C3:C4"/>
    <mergeCell ref="D3:D4"/>
    <mergeCell ref="E3:E4"/>
    <mergeCell ref="F3:F4"/>
    <mergeCell ref="A11:C11"/>
    <mergeCell ref="B3:B5"/>
  </mergeCells>
  <pageMargins left="0.7" right="0.7" top="0.75" bottom="0.75" header="0.3" footer="0.3"/>
  <ignoredErrors>
    <ignoredError sqref="D8" formulaRange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Łuszczewski</dc:creator>
  <cp:lastModifiedBy>Michał Łuszczewski</cp:lastModifiedBy>
  <dcterms:created xsi:type="dcterms:W3CDTF">2024-12-30T09:21:06Z</dcterms:created>
  <dcterms:modified xsi:type="dcterms:W3CDTF">2025-01-14T11:19:31Z</dcterms:modified>
</cp:coreProperties>
</file>