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KRETARIAT\OneDrive - Krakowski Szkolny Ośrodek Sportowy\PULPIT\ZAMÓWIENIA PUBLICZNE\PRZETARGI\2024\KURŻ II etap 2024_2025 styczeń_czerwiec 2025\"/>
    </mc:Choice>
  </mc:AlternateContent>
  <bookViews>
    <workbookView xWindow="-120" yWindow="-120" windowWidth="24240" windowHeight="13740" firstSheet="2" activeTab="2"/>
  </bookViews>
  <sheets>
    <sheet name="Zadanie nr 1" sheetId="1" r:id="rId1"/>
    <sheet name="Zadanie nr 2" sheetId="2" r:id="rId2"/>
    <sheet name="Załącznik nr 7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" l="1"/>
  <c r="G6" i="3" s="1"/>
  <c r="F30" i="1" l="1"/>
  <c r="H30" i="1" s="1"/>
  <c r="F29" i="1" l="1"/>
  <c r="H29" i="1" s="1"/>
  <c r="F28" i="1"/>
  <c r="H28" i="1" s="1"/>
  <c r="F8" i="2" l="1"/>
  <c r="H8" i="2" s="1"/>
  <c r="F27" i="1" l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l="1"/>
  <c r="F31" i="1"/>
  <c r="H31" i="1" s="1"/>
  <c r="F5" i="2" l="1"/>
  <c r="H5" i="2" s="1"/>
  <c r="F6" i="2"/>
  <c r="H6" i="2" s="1"/>
  <c r="F7" i="2"/>
  <c r="H7" i="2" s="1"/>
  <c r="F9" i="2"/>
  <c r="H9" i="2" s="1"/>
  <c r="F10" i="2" l="1"/>
  <c r="H10" i="2" s="1"/>
</calcChain>
</file>

<file path=xl/sharedStrings.xml><?xml version="1.0" encoding="utf-8"?>
<sst xmlns="http://schemas.openxmlformats.org/spreadsheetml/2006/main" count="133" uniqueCount="80">
  <si>
    <t>Lp.</t>
  </si>
  <si>
    <t>1.</t>
  </si>
  <si>
    <t>szt.</t>
  </si>
  <si>
    <t>Ilość</t>
  </si>
  <si>
    <t>kg</t>
  </si>
  <si>
    <t>2.</t>
  </si>
  <si>
    <t>3.</t>
  </si>
  <si>
    <t>4.</t>
  </si>
  <si>
    <t>Formularz oferty cenowej</t>
  </si>
  <si>
    <t>Załącznik nr 2A do SWZ - dotyczy Zadanie nr 1</t>
  </si>
  <si>
    <t>Załącznik nr 2B do SWZ - dotyczy Zadanie nr 2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</si>
  <si>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</si>
  <si>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</si>
  <si>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</si>
  <si>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</si>
  <si>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</si>
  <si>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</si>
  <si>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</si>
  <si>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</si>
  <si>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</si>
  <si>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</si>
  <si>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</si>
  <si>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</si>
  <si>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18.</t>
  </si>
  <si>
    <t>19.</t>
  </si>
  <si>
    <t>20.</t>
  </si>
  <si>
    <t>21.</t>
  </si>
  <si>
    <t>22.</t>
  </si>
  <si>
    <t>23.</t>
  </si>
  <si>
    <t>17.</t>
  </si>
  <si>
    <t>24.</t>
  </si>
  <si>
    <t>25.</t>
  </si>
  <si>
    <t>26.</t>
  </si>
  <si>
    <t>Nazwa artykułu</t>
  </si>
  <si>
    <t>UWAGA: Formularz winien zostać sporządzony w formie elektronicznej lub w postaci elektronicznej opatrzonej podpisem zaufanym lub podpisem osobistym.</t>
  </si>
  <si>
    <t>Jednostka</t>
  </si>
  <si>
    <t>Cena jednostkowa netto (w zł)</t>
  </si>
  <si>
    <t>Wartość netto (w zł)</t>
  </si>
  <si>
    <t>VAT (w %)</t>
  </si>
  <si>
    <t>Wartość brutto (w zł)</t>
  </si>
  <si>
    <t>Filet z kurczaka, świeży (lp. 2 tabeli znajdujacej się w załączniku nr 3 do SWZ)</t>
  </si>
  <si>
    <t>Kurczak świeży (lp. 3 tabeli znajdujacej się w załączniku nr 3 do SWZ)</t>
  </si>
  <si>
    <t>Łopatka wieprzowa b/k (lp. 5 tabeli znajdujacej się w załączniku nr 3 do SWZ)</t>
  </si>
  <si>
    <t>Cena oferty:</t>
  </si>
  <si>
    <t>Mięso wieprzowe gulaszowe, świeże (lp. 6 tabeli znajdujacej się w załączniku nr 3 do SWZ)</t>
  </si>
  <si>
    <t>Szynka wyrób wędzony parzony - do wyprodukowania 100g produktu zużytko 109g szynki (lp. 7 tabeli znajdujacej się w załączniku nr 3 do SWZ)</t>
  </si>
  <si>
    <t>Szynka wyrób wędzony parzony - zawartość 89% szynki wieprzowej (lp. 8 tabeli znajdujacej się w załączniku nr 3 do SWZ)</t>
  </si>
  <si>
    <t>Kiełbasa średnio rozdrobniona, parzona - 54 % mięso wieprzowe, 20% mięso wołowe (lp. 10 tabeli znajdujacej się w załączniku nr 3 do SWZ)</t>
  </si>
  <si>
    <t>Szynka wyrób wędzony parzony - do wyprodukowania 100 g produktu zużyto 119 g szynki wieprzowej (lp. 9 tabeli znajdujacej się w załączniku nr 3 do SWZ)</t>
  </si>
  <si>
    <t>Kiełbasa podsuszana parzona, wędzona - 85 % szynki  wieprzowej (lp. 11 tabeli znajdujacej się w załączniku nr 3 do SWZ)</t>
  </si>
  <si>
    <t>Szynka drobiowa - filet z kurczaka 78 %, mięso z udek 18% (lp. 12 tabeli znajdujacej się w załączniku nr 3 do SWZ)</t>
  </si>
  <si>
    <t>Mięso wołowe z/k - szponder (lp. 16 tabeli znajdujacej się w załączniku nr 3 do SWZ)</t>
  </si>
  <si>
    <t>Karczek wieprzowy mięso świeże odkostnione (lp. 17 tabeli znajdujacej się w załączniku nr 3 do SWZ)</t>
  </si>
  <si>
    <t>Kaczka, wyrób mrożony (lp. 18 tabeli znajdujacej się w załączniku nr 3 do SWZ)</t>
  </si>
  <si>
    <t>Słonina bez skóry (lp. 20 tabeli znajdujacej się w załączniku nr 3 do SWZ)</t>
  </si>
  <si>
    <t>Boczek wędzony, gotowany (lp. 21 tabeli znajdujacej się w załączniku nr 3 do SWZ)</t>
  </si>
  <si>
    <t>Dramstiki z kurczaka, mięso świeże niemrożone (lp. 22 tabeli znajdujacej się w załączniku nr 3 do SWZ)</t>
  </si>
  <si>
    <t>Pasztetowa  drobiowa w osłonce niejadalnej 51% mięsa drobiowego (lp. 23 tabeli znajdujacej się w załączniku nr 3 do SWZ)</t>
  </si>
  <si>
    <t>Miruna - płaty ze skórą (lp. 3 tabeli znajdujacej się w załączniku nr 3 do SWZ)</t>
  </si>
  <si>
    <t>Producent i nazwa produktu (należy wskazać konkretny produkt, który oferuje Wykonawca - jego producenta i nazwę produktu)</t>
  </si>
  <si>
    <t>Kabanos wieprzowy - do wyprodukowania 100g gotowego produktu zużyto 130g mięsa wiwprzowego  (lp. 15 tabeli znajdujacej się w załączniku nr 3 do SWZ)</t>
  </si>
  <si>
    <t>Śledzie, płaty w sosie pomidorowym  (lp. 4 tabeli znajdujacej się w załączniku nr 3 do SWZ)</t>
  </si>
  <si>
    <t>Udko z kurczaka świeżego (lp. 1 tabeli znajdujacej się w załączniku nr 3 do SWZ)</t>
  </si>
  <si>
    <t>Parówki wędzone, wyrób pakowany hermetycznie w folię - 70% mięso drobiowe, 7% tłuszczu wieprzowego (lp. 13 tabeli znajdujacej się w załączniku nr 3 do SWZ)</t>
  </si>
  <si>
    <t>Kiełbasa wędzona, parzona, wiejska w jelicie naturalnym, nie mrożona , pakowana hermetycznie bez konserwantów,do wyprodukowania 100 g produktu zużyto 109 g szynki wieprzowej (lp. 19 tabeli znajdujacej się w załączniku nr 3 do SWZ)</t>
  </si>
  <si>
    <t>Filet z makreli w pomidorach - masa netto ryb po odsączeniu 85g (lp. 1 tabeli znajdujacej się w załączniku nr 3 do SWZ)</t>
  </si>
  <si>
    <t>Tuńczyk w oleju - masa netto ryb po odsączeniu 120g (lp. 2 tabeli znajdujacej się w załączniku nr 3 do SWZ)</t>
  </si>
  <si>
    <t>Śledzie, płaty  w śmietanie (lp. 5 tabeli znajdujacej się w załączniku nr 3 do SWZ)</t>
  </si>
  <si>
    <t>Pasztet drobiowy pieczony, pakowany hermetycznie w folię - do wyprodukowania  100g produktu zużyto 125 g surowca drobiowego (lp. 14 tabeli znajdujacej się w załączniku nr 3 do SWZ)</t>
  </si>
  <si>
    <t>Schab bez kości świeży (lp. 4 tabeli znajdujacej się w załączniku nr 3 do SWZ)</t>
  </si>
  <si>
    <t>Szynka  z idyka gotowana w osłonce nie jadalnej,pakowana próżniowo.(Ip.24 tabeli znajdującej sięw załącznikunr3 do SWZ)</t>
  </si>
  <si>
    <t>Filet z indyka, świeży (lp. 26 tabeli znajdujacej się w załączniku nr 3 do SWZ)</t>
  </si>
  <si>
    <t>Wędlina  konserwowa -smaczek .(Ip.25 tabeli znajdującej sięw załącznikunr3 do SWZ)</t>
  </si>
  <si>
    <t>UWAGA: Formularz winien zostać sporządzony, pod rygorem nieważności w formie elektronicznej lub w postaci elektronicznej opatrzonej podpisem zaufanym lub podpisem osobistym.</t>
  </si>
  <si>
    <t>zw</t>
  </si>
  <si>
    <t>Stawka podatku VAT</t>
  </si>
  <si>
    <t>Ryczałtowa cena jednostkowa netto (w zł)</t>
  </si>
  <si>
    <t>90-minutowe szkolenie (45 minut zajęć teoretycznych, 45 minut zajęć praktycznych)</t>
  </si>
  <si>
    <t>Ilość                        (650 szt. + 100 szt.)</t>
  </si>
  <si>
    <t>Nr sprawy: A.272.9.2024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</si>
</sst>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2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/>
    <xf numFmtId="0" fontId="5" fillId="0" borderId="0" xfId="0" applyFont="1" applyAlignment="1">
      <alignment horizontal="justify" vertical="center"/>
    </xf>
    <xf numFmtId="0" fontId="0" fillId="0" borderId="1" xfId="0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/>
    <xf numFmtId="0" fontId="3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/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opLeftCell="A22" zoomScale="72" zoomScaleNormal="72" workbookViewId="0">
      <selection activeCell="E30" sqref="E30"/>
    </sheetView>
  </sheetViews>
  <sheetFormatPr defaultRowHeight="15" x14ac:dyDescent="0.25"/>
  <cols>
    <col min="1" max="1" width="4.5703125" customWidth="1"/>
    <col min="2" max="2" width="53.42578125" customWidth="1"/>
    <col min="3" max="3" width="8.42578125" customWidth="1"/>
    <col min="4" max="4" width="14.42578125" customWidth="1"/>
    <col min="5" max="5" width="23.140625" customWidth="1"/>
    <col min="6" max="6" width="19.42578125" customWidth="1"/>
    <col min="7" max="7" width="15.5703125" customWidth="1"/>
    <col min="8" max="8" width="23.5703125" customWidth="1"/>
    <col min="9" max="9" width="34.85546875" customWidth="1"/>
  </cols>
  <sheetData>
    <row r="1" spans="1:9" ht="20.25" customHeight="1" x14ac:dyDescent="0.25">
      <c r="A1" s="31" t="s">
        <v>9</v>
      </c>
      <c r="B1" s="32"/>
    </row>
    <row r="2" spans="1:9" ht="23.25" customHeight="1" x14ac:dyDescent="0.35">
      <c r="B2" s="30" t="s">
        <v>8</v>
      </c>
      <c r="C2" s="30"/>
      <c r="D2" s="30"/>
      <c r="E2" s="30"/>
      <c r="F2" s="30"/>
      <c r="G2" s="30"/>
      <c r="H2" s="30"/>
    </row>
    <row r="3" spans="1:9" ht="15.6" x14ac:dyDescent="0.35">
      <c r="B3" s="2"/>
      <c r="C3" s="2"/>
      <c r="D3" s="2"/>
      <c r="E3" s="2"/>
      <c r="F3" s="2"/>
      <c r="G3" s="2"/>
      <c r="H3" s="2"/>
    </row>
    <row r="4" spans="1:9" ht="62.1" customHeight="1" x14ac:dyDescent="0.25">
      <c r="A4" s="4" t="s">
        <v>0</v>
      </c>
      <c r="B4" s="4" t="s">
        <v>33</v>
      </c>
      <c r="C4" s="4" t="s">
        <v>3</v>
      </c>
      <c r="D4" s="5" t="s">
        <v>35</v>
      </c>
      <c r="E4" s="5" t="s">
        <v>36</v>
      </c>
      <c r="F4" s="5" t="s">
        <v>37</v>
      </c>
      <c r="G4" s="4" t="s">
        <v>38</v>
      </c>
      <c r="H4" s="5" t="s">
        <v>39</v>
      </c>
      <c r="I4" s="5" t="s">
        <v>59</v>
      </c>
    </row>
    <row r="5" spans="1:9" ht="34.5" customHeight="1" x14ac:dyDescent="0.25">
      <c r="A5" s="6" t="s">
        <v>1</v>
      </c>
      <c r="B5" s="21" t="s">
        <v>62</v>
      </c>
      <c r="C5" s="11">
        <v>1100</v>
      </c>
      <c r="D5" s="11" t="s">
        <v>4</v>
      </c>
      <c r="E5" s="12">
        <v>9.6999999999999993</v>
      </c>
      <c r="F5" s="12">
        <f>C5*E5</f>
        <v>10670</v>
      </c>
      <c r="G5" s="7">
        <v>0</v>
      </c>
      <c r="H5" s="12">
        <f>F5+G5</f>
        <v>10670</v>
      </c>
      <c r="I5" s="20"/>
    </row>
    <row r="6" spans="1:9" ht="36" customHeight="1" x14ac:dyDescent="0.25">
      <c r="A6" s="6" t="s">
        <v>5</v>
      </c>
      <c r="B6" s="10" t="s">
        <v>40</v>
      </c>
      <c r="C6" s="11">
        <v>650</v>
      </c>
      <c r="D6" s="11" t="s">
        <v>4</v>
      </c>
      <c r="E6" s="12">
        <v>23</v>
      </c>
      <c r="F6" s="12">
        <f t="shared" ref="F6:F30" si="0">C6*E6</f>
        <v>14950</v>
      </c>
      <c r="G6" s="7">
        <v>0</v>
      </c>
      <c r="H6" s="12">
        <f t="shared" ref="H6:H31" si="1">F6+G6</f>
        <v>14950</v>
      </c>
      <c r="I6" s="20"/>
    </row>
    <row r="7" spans="1:9" ht="38.450000000000003" customHeight="1" x14ac:dyDescent="0.25">
      <c r="A7" s="6" t="s">
        <v>6</v>
      </c>
      <c r="B7" s="10" t="s">
        <v>41</v>
      </c>
      <c r="C7" s="11">
        <v>130</v>
      </c>
      <c r="D7" s="11" t="s">
        <v>4</v>
      </c>
      <c r="E7" s="12">
        <v>12</v>
      </c>
      <c r="F7" s="12">
        <f t="shared" si="0"/>
        <v>1560</v>
      </c>
      <c r="G7" s="7">
        <v>0</v>
      </c>
      <c r="H7" s="12">
        <f t="shared" si="1"/>
        <v>1560</v>
      </c>
      <c r="I7" s="20"/>
    </row>
    <row r="8" spans="1:9" ht="42.95" customHeight="1" x14ac:dyDescent="0.25">
      <c r="A8" s="6" t="s">
        <v>7</v>
      </c>
      <c r="B8" s="10" t="s">
        <v>69</v>
      </c>
      <c r="C8" s="11">
        <v>650</v>
      </c>
      <c r="D8" s="11" t="s">
        <v>4</v>
      </c>
      <c r="E8" s="12">
        <v>22</v>
      </c>
      <c r="F8" s="12">
        <f t="shared" si="0"/>
        <v>14300</v>
      </c>
      <c r="G8" s="7">
        <v>0</v>
      </c>
      <c r="H8" s="12">
        <f t="shared" si="1"/>
        <v>14300</v>
      </c>
      <c r="I8" s="20"/>
    </row>
    <row r="9" spans="1:9" ht="44.1" customHeight="1" x14ac:dyDescent="0.25">
      <c r="A9" s="6" t="s">
        <v>11</v>
      </c>
      <c r="B9" s="10" t="s">
        <v>42</v>
      </c>
      <c r="C9" s="11">
        <v>500</v>
      </c>
      <c r="D9" s="11" t="s">
        <v>4</v>
      </c>
      <c r="E9" s="12">
        <v>18</v>
      </c>
      <c r="F9" s="12">
        <f t="shared" si="0"/>
        <v>9000</v>
      </c>
      <c r="G9" s="7">
        <v>0</v>
      </c>
      <c r="H9" s="12">
        <f t="shared" si="1"/>
        <v>9000</v>
      </c>
      <c r="I9" s="20"/>
    </row>
    <row r="10" spans="1:9" ht="42.6" customHeight="1" x14ac:dyDescent="0.25">
      <c r="A10" s="6" t="s">
        <v>12</v>
      </c>
      <c r="B10" s="10" t="s">
        <v>44</v>
      </c>
      <c r="C10" s="11">
        <v>300</v>
      </c>
      <c r="D10" s="11" t="s">
        <v>4</v>
      </c>
      <c r="E10" s="12">
        <v>20</v>
      </c>
      <c r="F10" s="12">
        <f t="shared" si="0"/>
        <v>6000</v>
      </c>
      <c r="G10" s="7">
        <v>0</v>
      </c>
      <c r="H10" s="12">
        <f t="shared" si="1"/>
        <v>6000</v>
      </c>
      <c r="I10" s="20"/>
    </row>
    <row r="11" spans="1:9" ht="71.25" customHeight="1" x14ac:dyDescent="0.25">
      <c r="A11" s="6" t="s">
        <v>13</v>
      </c>
      <c r="B11" s="10" t="s">
        <v>45</v>
      </c>
      <c r="C11" s="11">
        <v>120</v>
      </c>
      <c r="D11" s="11" t="s">
        <v>4</v>
      </c>
      <c r="E11" s="12">
        <v>45</v>
      </c>
      <c r="F11" s="12">
        <f t="shared" si="0"/>
        <v>5400</v>
      </c>
      <c r="G11" s="7">
        <v>0</v>
      </c>
      <c r="H11" s="12">
        <f t="shared" si="1"/>
        <v>5400</v>
      </c>
      <c r="I11" s="20"/>
    </row>
    <row r="12" spans="1:9" ht="57" customHeight="1" x14ac:dyDescent="0.25">
      <c r="A12" s="6" t="s">
        <v>14</v>
      </c>
      <c r="B12" s="10" t="s">
        <v>46</v>
      </c>
      <c r="C12" s="11">
        <v>220</v>
      </c>
      <c r="D12" s="11" t="s">
        <v>4</v>
      </c>
      <c r="E12" s="12">
        <v>41</v>
      </c>
      <c r="F12" s="12">
        <f t="shared" si="0"/>
        <v>9020</v>
      </c>
      <c r="G12" s="7">
        <v>0</v>
      </c>
      <c r="H12" s="12">
        <f t="shared" si="1"/>
        <v>9020</v>
      </c>
      <c r="I12" s="20"/>
    </row>
    <row r="13" spans="1:9" ht="73.5" customHeight="1" x14ac:dyDescent="0.25">
      <c r="A13" s="6" t="s">
        <v>15</v>
      </c>
      <c r="B13" s="10" t="s">
        <v>48</v>
      </c>
      <c r="C13" s="11">
        <v>230</v>
      </c>
      <c r="D13" s="11" t="s">
        <v>4</v>
      </c>
      <c r="E13" s="12">
        <v>48</v>
      </c>
      <c r="F13" s="12">
        <f t="shared" si="0"/>
        <v>11040</v>
      </c>
      <c r="G13" s="7">
        <v>0</v>
      </c>
      <c r="H13" s="12">
        <f t="shared" si="1"/>
        <v>11040</v>
      </c>
      <c r="I13" s="20"/>
    </row>
    <row r="14" spans="1:9" ht="66.75" customHeight="1" x14ac:dyDescent="0.25">
      <c r="A14" s="6" t="s">
        <v>16</v>
      </c>
      <c r="B14" s="10" t="s">
        <v>47</v>
      </c>
      <c r="C14" s="11">
        <v>600</v>
      </c>
      <c r="D14" s="11" t="s">
        <v>4</v>
      </c>
      <c r="E14" s="12">
        <v>28</v>
      </c>
      <c r="F14" s="12">
        <f t="shared" si="0"/>
        <v>16800</v>
      </c>
      <c r="G14" s="7">
        <v>0</v>
      </c>
      <c r="H14" s="12">
        <f t="shared" si="1"/>
        <v>16800</v>
      </c>
      <c r="I14" s="20"/>
    </row>
    <row r="15" spans="1:9" ht="57" customHeight="1" x14ac:dyDescent="0.25">
      <c r="A15" s="6" t="s">
        <v>17</v>
      </c>
      <c r="B15" s="10" t="s">
        <v>49</v>
      </c>
      <c r="C15" s="11">
        <v>230</v>
      </c>
      <c r="D15" s="11" t="s">
        <v>4</v>
      </c>
      <c r="E15" s="12">
        <v>39</v>
      </c>
      <c r="F15" s="12">
        <f t="shared" si="0"/>
        <v>8970</v>
      </c>
      <c r="G15" s="7">
        <v>0</v>
      </c>
      <c r="H15" s="12">
        <f t="shared" si="1"/>
        <v>8970</v>
      </c>
      <c r="I15" s="20"/>
    </row>
    <row r="16" spans="1:9" ht="57" customHeight="1" x14ac:dyDescent="0.25">
      <c r="A16" s="6" t="s">
        <v>18</v>
      </c>
      <c r="B16" s="10" t="s">
        <v>50</v>
      </c>
      <c r="C16" s="11">
        <v>150</v>
      </c>
      <c r="D16" s="11" t="s">
        <v>4</v>
      </c>
      <c r="E16" s="12">
        <v>35</v>
      </c>
      <c r="F16" s="12">
        <f t="shared" si="0"/>
        <v>5250</v>
      </c>
      <c r="G16" s="7">
        <v>0</v>
      </c>
      <c r="H16" s="12">
        <f t="shared" si="1"/>
        <v>5250</v>
      </c>
      <c r="I16" s="1"/>
    </row>
    <row r="17" spans="1:9" ht="65.25" customHeight="1" x14ac:dyDescent="0.25">
      <c r="A17" s="6" t="s">
        <v>19</v>
      </c>
      <c r="B17" s="21" t="s">
        <v>63</v>
      </c>
      <c r="C17" s="11">
        <v>300</v>
      </c>
      <c r="D17" s="11" t="s">
        <v>4</v>
      </c>
      <c r="E17" s="12">
        <v>21</v>
      </c>
      <c r="F17" s="12">
        <f t="shared" si="0"/>
        <v>6300</v>
      </c>
      <c r="G17" s="7">
        <v>0</v>
      </c>
      <c r="H17" s="12">
        <f t="shared" si="1"/>
        <v>6300</v>
      </c>
      <c r="I17" s="20"/>
    </row>
    <row r="18" spans="1:9" ht="89.25" customHeight="1" x14ac:dyDescent="0.25">
      <c r="A18" s="6" t="s">
        <v>20</v>
      </c>
      <c r="B18" s="21" t="s">
        <v>68</v>
      </c>
      <c r="C18" s="6">
        <v>100</v>
      </c>
      <c r="D18" s="11" t="s">
        <v>4</v>
      </c>
      <c r="E18" s="12">
        <v>17</v>
      </c>
      <c r="F18" s="12">
        <f t="shared" si="0"/>
        <v>1700</v>
      </c>
      <c r="G18" s="7">
        <v>0</v>
      </c>
      <c r="H18" s="12">
        <f t="shared" si="1"/>
        <v>1700</v>
      </c>
      <c r="I18" s="20"/>
    </row>
    <row r="19" spans="1:9" ht="63" customHeight="1" x14ac:dyDescent="0.25">
      <c r="A19" s="6" t="s">
        <v>21</v>
      </c>
      <c r="B19" s="21" t="s">
        <v>60</v>
      </c>
      <c r="C19" s="11">
        <v>5</v>
      </c>
      <c r="D19" s="11" t="s">
        <v>4</v>
      </c>
      <c r="E19" s="12">
        <v>49</v>
      </c>
      <c r="F19" s="12">
        <f t="shared" si="0"/>
        <v>245</v>
      </c>
      <c r="G19" s="7">
        <v>0</v>
      </c>
      <c r="H19" s="12">
        <f t="shared" si="1"/>
        <v>245</v>
      </c>
      <c r="I19" s="20"/>
    </row>
    <row r="20" spans="1:9" ht="39.75" customHeight="1" x14ac:dyDescent="0.25">
      <c r="A20" s="6" t="s">
        <v>22</v>
      </c>
      <c r="B20" s="10" t="s">
        <v>51</v>
      </c>
      <c r="C20" s="11">
        <v>100</v>
      </c>
      <c r="D20" s="11" t="s">
        <v>4</v>
      </c>
      <c r="E20" s="12">
        <v>33</v>
      </c>
      <c r="F20" s="12">
        <f t="shared" si="0"/>
        <v>3300</v>
      </c>
      <c r="G20" s="7">
        <v>0</v>
      </c>
      <c r="H20" s="12">
        <f t="shared" si="1"/>
        <v>3300</v>
      </c>
      <c r="I20" s="20"/>
    </row>
    <row r="21" spans="1:9" ht="45" customHeight="1" x14ac:dyDescent="0.25">
      <c r="A21" s="6" t="s">
        <v>29</v>
      </c>
      <c r="B21" s="10" t="s">
        <v>52</v>
      </c>
      <c r="C21" s="11">
        <v>100</v>
      </c>
      <c r="D21" s="11" t="s">
        <v>4</v>
      </c>
      <c r="E21" s="12">
        <v>22</v>
      </c>
      <c r="F21" s="12">
        <f t="shared" si="0"/>
        <v>2200</v>
      </c>
      <c r="G21" s="7">
        <v>0</v>
      </c>
      <c r="H21" s="12">
        <f t="shared" si="1"/>
        <v>2200</v>
      </c>
      <c r="I21" s="20"/>
    </row>
    <row r="22" spans="1:9" ht="33.950000000000003" customHeight="1" x14ac:dyDescent="0.25">
      <c r="A22" s="6" t="s">
        <v>23</v>
      </c>
      <c r="B22" s="10" t="s">
        <v>53</v>
      </c>
      <c r="C22" s="11">
        <v>120</v>
      </c>
      <c r="D22" s="11" t="s">
        <v>4</v>
      </c>
      <c r="E22" s="12">
        <v>25</v>
      </c>
      <c r="F22" s="12">
        <f t="shared" si="0"/>
        <v>3000</v>
      </c>
      <c r="G22" s="7">
        <v>0</v>
      </c>
      <c r="H22" s="12">
        <f t="shared" si="1"/>
        <v>3000</v>
      </c>
      <c r="I22" s="20"/>
    </row>
    <row r="23" spans="1:9" ht="95.25" customHeight="1" x14ac:dyDescent="0.25">
      <c r="A23" s="6" t="s">
        <v>24</v>
      </c>
      <c r="B23" s="21" t="s">
        <v>64</v>
      </c>
      <c r="C23" s="11">
        <v>20</v>
      </c>
      <c r="D23" s="11" t="s">
        <v>4</v>
      </c>
      <c r="E23" s="12">
        <v>45</v>
      </c>
      <c r="F23" s="12">
        <f t="shared" si="0"/>
        <v>900</v>
      </c>
      <c r="G23" s="7">
        <v>0</v>
      </c>
      <c r="H23" s="12">
        <f t="shared" si="1"/>
        <v>900</v>
      </c>
      <c r="I23" s="20"/>
    </row>
    <row r="24" spans="1:9" ht="34.5" customHeight="1" x14ac:dyDescent="0.25">
      <c r="A24" s="6" t="s">
        <v>25</v>
      </c>
      <c r="B24" s="10" t="s">
        <v>54</v>
      </c>
      <c r="C24" s="11">
        <v>5</v>
      </c>
      <c r="D24" s="11" t="s">
        <v>4</v>
      </c>
      <c r="E24" s="12">
        <v>13</v>
      </c>
      <c r="F24" s="12">
        <f t="shared" si="0"/>
        <v>65</v>
      </c>
      <c r="G24" s="7">
        <v>0</v>
      </c>
      <c r="H24" s="12">
        <f t="shared" si="1"/>
        <v>65</v>
      </c>
      <c r="I24" s="20"/>
    </row>
    <row r="25" spans="1:9" ht="33.75" customHeight="1" x14ac:dyDescent="0.25">
      <c r="A25" s="6" t="s">
        <v>26</v>
      </c>
      <c r="B25" s="10" t="s">
        <v>55</v>
      </c>
      <c r="C25" s="11">
        <v>5</v>
      </c>
      <c r="D25" s="11" t="s">
        <v>4</v>
      </c>
      <c r="E25" s="12">
        <v>32</v>
      </c>
      <c r="F25" s="12">
        <f t="shared" si="0"/>
        <v>160</v>
      </c>
      <c r="G25" s="7">
        <v>0</v>
      </c>
      <c r="H25" s="12">
        <f t="shared" si="1"/>
        <v>160</v>
      </c>
      <c r="I25" s="20"/>
    </row>
    <row r="26" spans="1:9" ht="45.6" customHeight="1" x14ac:dyDescent="0.25">
      <c r="A26" s="6" t="s">
        <v>27</v>
      </c>
      <c r="B26" s="10" t="s">
        <v>56</v>
      </c>
      <c r="C26" s="11">
        <v>10</v>
      </c>
      <c r="D26" s="11" t="s">
        <v>4</v>
      </c>
      <c r="E26" s="12">
        <v>10</v>
      </c>
      <c r="F26" s="12">
        <f t="shared" si="0"/>
        <v>100</v>
      </c>
      <c r="H26" s="12">
        <f t="shared" si="1"/>
        <v>100</v>
      </c>
      <c r="I26" s="20"/>
    </row>
    <row r="27" spans="1:9" ht="54" customHeight="1" x14ac:dyDescent="0.25">
      <c r="A27" s="14" t="s">
        <v>28</v>
      </c>
      <c r="B27" s="10" t="s">
        <v>57</v>
      </c>
      <c r="C27" s="11">
        <v>130</v>
      </c>
      <c r="D27" s="11" t="s">
        <v>4</v>
      </c>
      <c r="E27" s="12">
        <v>13</v>
      </c>
      <c r="F27" s="12">
        <f t="shared" si="0"/>
        <v>1690</v>
      </c>
      <c r="G27" s="7">
        <v>0</v>
      </c>
      <c r="H27" s="12">
        <f t="shared" si="1"/>
        <v>1690</v>
      </c>
      <c r="I27" s="20"/>
    </row>
    <row r="28" spans="1:9" ht="47.25" x14ac:dyDescent="0.25">
      <c r="A28" s="6" t="s">
        <v>30</v>
      </c>
      <c r="B28" s="10" t="s">
        <v>70</v>
      </c>
      <c r="C28" s="11">
        <v>100</v>
      </c>
      <c r="D28" s="11" t="s">
        <v>4</v>
      </c>
      <c r="E28" s="12">
        <v>36</v>
      </c>
      <c r="F28" s="12">
        <f t="shared" si="0"/>
        <v>3600</v>
      </c>
      <c r="G28" s="7">
        <v>0</v>
      </c>
      <c r="H28" s="12">
        <f t="shared" si="1"/>
        <v>3600</v>
      </c>
      <c r="I28" s="20"/>
    </row>
    <row r="29" spans="1:9" ht="31.5" x14ac:dyDescent="0.25">
      <c r="A29" s="6" t="s">
        <v>31</v>
      </c>
      <c r="B29" s="10" t="s">
        <v>72</v>
      </c>
      <c r="C29" s="11">
        <v>130</v>
      </c>
      <c r="D29" s="11" t="s">
        <v>4</v>
      </c>
      <c r="E29" s="12">
        <v>20</v>
      </c>
      <c r="F29" s="12">
        <f t="shared" si="0"/>
        <v>2600</v>
      </c>
      <c r="G29" s="7">
        <v>0</v>
      </c>
      <c r="H29" s="12">
        <f t="shared" si="1"/>
        <v>2600</v>
      </c>
      <c r="I29" s="20"/>
    </row>
    <row r="30" spans="1:9" ht="31.5" x14ac:dyDescent="0.25">
      <c r="A30" s="6" t="s">
        <v>32</v>
      </c>
      <c r="B30" s="10" t="s">
        <v>71</v>
      </c>
      <c r="C30" s="11">
        <v>50</v>
      </c>
      <c r="D30" s="11" t="s">
        <v>4</v>
      </c>
      <c r="E30" s="11">
        <v>29</v>
      </c>
      <c r="F30" s="12">
        <f t="shared" si="0"/>
        <v>1450</v>
      </c>
      <c r="G30" s="7">
        <v>0</v>
      </c>
      <c r="H30" s="12">
        <f t="shared" si="1"/>
        <v>1450</v>
      </c>
      <c r="I30" s="20"/>
    </row>
    <row r="31" spans="1:9" ht="15.6" x14ac:dyDescent="0.35">
      <c r="A31" s="20"/>
      <c r="B31" s="5" t="s">
        <v>43</v>
      </c>
      <c r="C31" s="11"/>
      <c r="D31" s="5"/>
      <c r="E31" s="5"/>
      <c r="F31" s="13">
        <f>SUM(F5:F30)</f>
        <v>140270</v>
      </c>
      <c r="G31" s="7"/>
      <c r="H31" s="12">
        <f t="shared" si="1"/>
        <v>140270</v>
      </c>
      <c r="I31" s="20"/>
    </row>
    <row r="33" spans="2:2" ht="38.25" x14ac:dyDescent="0.25">
      <c r="B33" s="19" t="s">
        <v>34</v>
      </c>
    </row>
  </sheetData>
  <mergeCells count="2">
    <mergeCell ref="B2:H2"/>
    <mergeCell ref="A1:B1"/>
  </mergeCells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zoomScale="84" zoomScaleNormal="84" workbookViewId="0">
      <selection activeCell="E10" sqref="E10"/>
    </sheetView>
  </sheetViews>
  <sheetFormatPr defaultRowHeight="15" x14ac:dyDescent="0.25"/>
  <cols>
    <col min="1" max="1" width="6" customWidth="1"/>
    <col min="2" max="2" width="52.85546875" customWidth="1"/>
    <col min="3" max="3" width="17.5703125" customWidth="1"/>
    <col min="4" max="5" width="17.85546875" customWidth="1"/>
    <col min="6" max="6" width="18" customWidth="1"/>
    <col min="7" max="7" width="17.5703125" customWidth="1"/>
    <col min="8" max="8" width="23.85546875" customWidth="1"/>
    <col min="9" max="9" width="35.42578125" customWidth="1"/>
  </cols>
  <sheetData>
    <row r="1" spans="1:9" x14ac:dyDescent="0.25">
      <c r="A1" s="31" t="s">
        <v>10</v>
      </c>
      <c r="B1" s="32"/>
      <c r="C1" s="33"/>
      <c r="D1" s="33"/>
      <c r="E1" s="33"/>
    </row>
    <row r="2" spans="1:9" ht="15.6" x14ac:dyDescent="0.35">
      <c r="B2" s="30" t="s">
        <v>8</v>
      </c>
      <c r="C2" s="30"/>
      <c r="D2" s="30"/>
      <c r="E2" s="30"/>
      <c r="F2" s="30"/>
      <c r="G2" s="30"/>
      <c r="H2" s="30"/>
    </row>
    <row r="4" spans="1:9" ht="107.1" customHeight="1" x14ac:dyDescent="0.25">
      <c r="A4" s="4" t="s">
        <v>0</v>
      </c>
      <c r="B4" s="4" t="s">
        <v>33</v>
      </c>
      <c r="C4" s="5" t="s">
        <v>3</v>
      </c>
      <c r="D4" s="5" t="s">
        <v>35</v>
      </c>
      <c r="E4" s="5" t="s">
        <v>36</v>
      </c>
      <c r="F4" s="5" t="s">
        <v>37</v>
      </c>
      <c r="G4" s="4" t="s">
        <v>38</v>
      </c>
      <c r="H4" s="5" t="s">
        <v>39</v>
      </c>
      <c r="I4" s="5" t="s">
        <v>59</v>
      </c>
    </row>
    <row r="5" spans="1:9" ht="47.25" x14ac:dyDescent="0.25">
      <c r="A5" s="6" t="s">
        <v>1</v>
      </c>
      <c r="B5" s="21" t="s">
        <v>65</v>
      </c>
      <c r="C5" s="11">
        <v>700</v>
      </c>
      <c r="D5" s="6" t="s">
        <v>2</v>
      </c>
      <c r="E5" s="24">
        <v>6.85</v>
      </c>
      <c r="F5" s="12">
        <f>E5*C5</f>
        <v>4795</v>
      </c>
      <c r="G5" s="7">
        <v>0</v>
      </c>
      <c r="H5" s="12">
        <f>F5+G5</f>
        <v>4795</v>
      </c>
      <c r="I5" s="20"/>
    </row>
    <row r="6" spans="1:9" ht="39.75" customHeight="1" x14ac:dyDescent="0.25">
      <c r="A6" s="6" t="s">
        <v>5</v>
      </c>
      <c r="B6" s="21" t="s">
        <v>66</v>
      </c>
      <c r="C6" s="11">
        <v>400</v>
      </c>
      <c r="D6" s="6" t="s">
        <v>2</v>
      </c>
      <c r="E6" s="24">
        <v>6.55</v>
      </c>
      <c r="F6" s="12">
        <f>E6*C6</f>
        <v>2620</v>
      </c>
      <c r="G6" s="7">
        <v>0</v>
      </c>
      <c r="H6" s="12">
        <f t="shared" ref="H6:H10" si="0">F6+G6</f>
        <v>2620</v>
      </c>
      <c r="I6" s="20"/>
    </row>
    <row r="7" spans="1:9" ht="38.1" customHeight="1" x14ac:dyDescent="0.25">
      <c r="A7" s="6" t="s">
        <v>6</v>
      </c>
      <c r="B7" s="10" t="s">
        <v>58</v>
      </c>
      <c r="C7" s="11">
        <v>250</v>
      </c>
      <c r="D7" s="6" t="s">
        <v>4</v>
      </c>
      <c r="E7" s="18">
        <v>36.5</v>
      </c>
      <c r="F7" s="12">
        <f>E7*C7</f>
        <v>9125</v>
      </c>
      <c r="G7" s="7">
        <v>0</v>
      </c>
      <c r="H7" s="12">
        <f t="shared" si="0"/>
        <v>9125</v>
      </c>
      <c r="I7" s="20"/>
    </row>
    <row r="8" spans="1:9" ht="38.1" customHeight="1" x14ac:dyDescent="0.25">
      <c r="A8" s="6" t="s">
        <v>7</v>
      </c>
      <c r="B8" s="21" t="s">
        <v>61</v>
      </c>
      <c r="C8" s="22">
        <v>5</v>
      </c>
      <c r="D8" s="23" t="s">
        <v>4</v>
      </c>
      <c r="E8" s="25">
        <v>29</v>
      </c>
      <c r="F8" s="12">
        <f>E8*C8</f>
        <v>145</v>
      </c>
      <c r="G8" s="7">
        <v>0</v>
      </c>
      <c r="H8" s="12">
        <f t="shared" si="0"/>
        <v>145</v>
      </c>
      <c r="I8" s="20"/>
    </row>
    <row r="9" spans="1:9" ht="33.75" customHeight="1" thickBot="1" x14ac:dyDescent="0.3">
      <c r="A9" s="6">
        <v>5</v>
      </c>
      <c r="B9" s="21" t="s">
        <v>67</v>
      </c>
      <c r="C9" s="22">
        <v>5</v>
      </c>
      <c r="D9" s="23" t="s">
        <v>4</v>
      </c>
      <c r="E9" s="18">
        <v>30</v>
      </c>
      <c r="F9" s="12">
        <f>E9*C9</f>
        <v>150</v>
      </c>
      <c r="G9" s="7">
        <v>0</v>
      </c>
      <c r="H9" s="12">
        <f t="shared" si="0"/>
        <v>150</v>
      </c>
      <c r="I9" s="20"/>
    </row>
    <row r="10" spans="1:9" ht="15.95" thickBot="1" x14ac:dyDescent="0.4">
      <c r="A10" s="17"/>
      <c r="B10" s="15" t="s">
        <v>43</v>
      </c>
      <c r="C10" s="3"/>
      <c r="D10" s="3"/>
      <c r="E10" s="8"/>
      <c r="F10" s="13">
        <f>SUM(F5:F9)</f>
        <v>16835</v>
      </c>
      <c r="G10" s="9"/>
      <c r="H10" s="12">
        <f t="shared" si="0"/>
        <v>16835</v>
      </c>
    </row>
    <row r="12" spans="1:9" ht="38.25" x14ac:dyDescent="0.25">
      <c r="B12" s="19" t="s">
        <v>34</v>
      </c>
    </row>
  </sheetData>
  <mergeCells count="2">
    <mergeCell ref="B2:H2"/>
    <mergeCell ref="A1:E1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tabSelected="1" zoomScale="80" zoomScaleNormal="80" workbookViewId="0">
      <selection activeCell="B18" sqref="B18"/>
    </sheetView>
  </sheetViews>
  <sheetFormatPr defaultRowHeight="15" x14ac:dyDescent="0.25"/>
  <cols>
    <col min="1" max="1" width="5.85546875" customWidth="1"/>
    <col min="2" max="2" width="71.42578125" customWidth="1"/>
    <col min="3" max="3" width="21.5703125" customWidth="1"/>
    <col min="4" max="4" width="17.42578125" customWidth="1"/>
    <col min="5" max="5" width="17.5703125" customWidth="1"/>
    <col min="6" max="6" width="20.140625" customWidth="1"/>
    <col min="7" max="7" width="27.85546875" customWidth="1"/>
  </cols>
  <sheetData>
    <row r="1" spans="1:8" x14ac:dyDescent="0.25">
      <c r="B1" s="29" t="s">
        <v>79</v>
      </c>
      <c r="F1" s="34"/>
      <c r="G1" s="35"/>
      <c r="H1" s="35"/>
    </row>
    <row r="2" spans="1:8" ht="15.75" x14ac:dyDescent="0.25">
      <c r="B2" s="30" t="s">
        <v>8</v>
      </c>
      <c r="C2" s="30"/>
      <c r="D2" s="30"/>
      <c r="E2" s="30"/>
      <c r="F2" s="30"/>
      <c r="G2" s="30"/>
    </row>
    <row r="4" spans="1:8" ht="96" customHeight="1" x14ac:dyDescent="0.25">
      <c r="A4" s="4" t="s">
        <v>0</v>
      </c>
      <c r="B4" s="4" t="s">
        <v>33</v>
      </c>
      <c r="C4" s="27" t="s">
        <v>78</v>
      </c>
      <c r="D4" s="5" t="s">
        <v>35</v>
      </c>
      <c r="E4" s="5" t="s">
        <v>76</v>
      </c>
      <c r="F4" s="5" t="s">
        <v>75</v>
      </c>
      <c r="G4" s="5" t="s">
        <v>39</v>
      </c>
    </row>
    <row r="5" spans="1:8" ht="31.5" x14ac:dyDescent="0.25">
      <c r="A5" s="6" t="s">
        <v>1</v>
      </c>
      <c r="B5" s="21" t="s">
        <v>77</v>
      </c>
      <c r="C5" s="28">
        <v>750</v>
      </c>
      <c r="D5" s="6" t="s">
        <v>2</v>
      </c>
      <c r="E5" s="16">
        <v>0</v>
      </c>
      <c r="F5" s="7" t="s">
        <v>74</v>
      </c>
      <c r="G5" s="16">
        <f>C5*E5</f>
        <v>0</v>
      </c>
    </row>
    <row r="6" spans="1:8" ht="15.75" x14ac:dyDescent="0.25">
      <c r="A6" s="6"/>
      <c r="B6" s="26" t="s">
        <v>43</v>
      </c>
      <c r="C6" s="4"/>
      <c r="D6" s="4"/>
      <c r="E6" s="4"/>
      <c r="F6" s="4"/>
      <c r="G6" s="16">
        <f>SUM(G5)</f>
        <v>0</v>
      </c>
    </row>
    <row r="8" spans="1:8" ht="38.25" x14ac:dyDescent="0.25">
      <c r="B8" s="19" t="s">
        <v>73</v>
      </c>
    </row>
  </sheetData>
  <mergeCells count="2">
    <mergeCell ref="B2:G2"/>
    <mergeCell ref="F1:H1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nr 1</vt:lpstr>
      <vt:lpstr>Zadanie nr 2</vt:lpstr>
      <vt:lpstr>Załącznik nr 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SEKRETARIAT</cp:lastModifiedBy>
  <cp:lastPrinted>2023-08-14T08:32:47Z</cp:lastPrinted>
  <dcterms:created xsi:type="dcterms:W3CDTF">2020-01-07T13:27:06Z</dcterms:created>
  <dcterms:modified xsi:type="dcterms:W3CDTF">2024-12-24T08:53:03Z</dcterms:modified>
</cp:coreProperties>
</file>