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6\Desktop\Załączniki przetarg 2025\"/>
    </mc:Choice>
  </mc:AlternateContent>
  <xr:revisionPtr revIDLastSave="0" documentId="13_ncr:1_{083FBBD1-5665-4B65-A49D-062D1FFCE33F}" xr6:coauthVersionLast="47" xr6:coauthVersionMax="47" xr10:uidLastSave="{00000000-0000-0000-0000-000000000000}"/>
  <bookViews>
    <workbookView xWindow="-108" yWindow="-108" windowWidth="23256" windowHeight="12456" tabRatio="755" xr2:uid="{00000000-000D-0000-FFFF-FFFF00000000}"/>
  </bookViews>
  <sheets>
    <sheet name="Część VIII Owoce warzywa" sheetId="1" r:id="rId1"/>
    <sheet name="Arkusz1" sheetId="2" r:id="rId2"/>
  </sheets>
  <definedNames>
    <definedName name="_xlnm.Print_Area" localSheetId="0">'Część VIII Owoce warzywa'!$A$1:$K$43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40" i="1" l="1"/>
  <c r="K40" i="1" s="1"/>
  <c r="J40" i="1" s="1"/>
  <c r="H39" i="1"/>
  <c r="K39" i="1" s="1"/>
  <c r="J39" i="1" s="1"/>
  <c r="H31" i="1" l="1"/>
  <c r="K31" i="1" s="1"/>
  <c r="J31" i="1" s="1"/>
  <c r="H33" i="1"/>
  <c r="K33" i="1" s="1"/>
  <c r="J33" i="1" s="1"/>
  <c r="H34" i="1"/>
  <c r="K34" i="1" s="1"/>
  <c r="J34" i="1" s="1"/>
  <c r="H35" i="1"/>
  <c r="K35" i="1" s="1"/>
  <c r="J35" i="1" s="1"/>
  <c r="H36" i="1"/>
  <c r="K36" i="1" s="1"/>
  <c r="J36" i="1" s="1"/>
  <c r="H37" i="1"/>
  <c r="K37" i="1" s="1"/>
  <c r="J37" i="1" s="1"/>
  <c r="H38" i="1"/>
  <c r="K38" i="1" s="1"/>
  <c r="J38" i="1" s="1"/>
  <c r="H41" i="1"/>
  <c r="K41" i="1" s="1"/>
  <c r="J41" i="1" s="1"/>
  <c r="H42" i="1"/>
  <c r="K42" i="1" s="1"/>
  <c r="J42" i="1" s="1"/>
  <c r="G43" i="1" l="1"/>
  <c r="H32" i="1"/>
  <c r="K32" i="1" s="1"/>
  <c r="J32" i="1" s="1"/>
  <c r="H30" i="1"/>
  <c r="K30" i="1" s="1"/>
  <c r="J30" i="1" s="1"/>
  <c r="H29" i="1"/>
  <c r="K29" i="1" s="1"/>
  <c r="J29" i="1" s="1"/>
  <c r="H28" i="1"/>
  <c r="K28" i="1" s="1"/>
  <c r="J28" i="1" s="1"/>
  <c r="H27" i="1"/>
  <c r="K27" i="1" s="1"/>
  <c r="J27" i="1" s="1"/>
  <c r="H26" i="1"/>
  <c r="K26" i="1" s="1"/>
  <c r="J26" i="1" s="1"/>
  <c r="H25" i="1"/>
  <c r="K25" i="1" s="1"/>
  <c r="J25" i="1" s="1"/>
  <c r="H24" i="1"/>
  <c r="K24" i="1" s="1"/>
  <c r="J24" i="1" s="1"/>
  <c r="H23" i="1"/>
  <c r="K23" i="1" s="1"/>
  <c r="J23" i="1" s="1"/>
  <c r="H22" i="1"/>
  <c r="K22" i="1" s="1"/>
  <c r="J22" i="1" s="1"/>
  <c r="H21" i="1"/>
  <c r="K21" i="1" s="1"/>
  <c r="J21" i="1" s="1"/>
  <c r="H20" i="1"/>
  <c r="K20" i="1" s="1"/>
  <c r="J20" i="1" s="1"/>
  <c r="H19" i="1"/>
  <c r="K19" i="1" s="1"/>
  <c r="J19" i="1" s="1"/>
  <c r="H18" i="1"/>
  <c r="K18" i="1" s="1"/>
  <c r="J18" i="1" s="1"/>
  <c r="H17" i="1"/>
  <c r="K17" i="1" s="1"/>
  <c r="J17" i="1" s="1"/>
  <c r="H16" i="1"/>
  <c r="K16" i="1" s="1"/>
  <c r="J16" i="1" s="1"/>
  <c r="H15" i="1"/>
  <c r="K15" i="1" s="1"/>
  <c r="J15" i="1" s="1"/>
  <c r="H14" i="1"/>
  <c r="K14" i="1" s="1"/>
  <c r="J14" i="1" s="1"/>
  <c r="H13" i="1"/>
  <c r="K13" i="1" s="1"/>
  <c r="J13" i="1" s="1"/>
  <c r="H12" i="1"/>
  <c r="H43" i="1" l="1"/>
  <c r="K12" i="1"/>
  <c r="K43" i="1" s="1"/>
  <c r="J12" i="1" l="1"/>
  <c r="J43" i="1" s="1"/>
</calcChain>
</file>

<file path=xl/sharedStrings.xml><?xml version="1.0" encoding="utf-8"?>
<sst xmlns="http://schemas.openxmlformats.org/spreadsheetml/2006/main" count="180" uniqueCount="107">
  <si>
    <t>Produkt</t>
  </si>
  <si>
    <t>Gramatura</t>
  </si>
  <si>
    <t>L.p</t>
  </si>
  <si>
    <t>Szacowana ilość</t>
  </si>
  <si>
    <t>vat %</t>
  </si>
  <si>
    <t>jm</t>
  </si>
  <si>
    <t>Ogółem</t>
  </si>
  <si>
    <t>Cena netto jednostkowa</t>
  </si>
  <si>
    <t>kg</t>
  </si>
  <si>
    <t>UWAGA</t>
  </si>
  <si>
    <t>Podatek VAT w kolumnie 8 należy przyjąć zgodnie z obowiązującymi przepisami.</t>
  </si>
  <si>
    <t xml:space="preserve">Pełna nazwa Wykonawcy/
Wykonawców występujących wspólnie
</t>
  </si>
  <si>
    <t>NIP / REGON</t>
  </si>
  <si>
    <t>Adres Siedziby Wykonawcy</t>
  </si>
  <si>
    <t>CEiDG / KRS</t>
  </si>
  <si>
    <t>Osoba upoważniona do reprezentowania Wykonawcy</t>
  </si>
  <si>
    <t xml:space="preserve">Cena netto </t>
  </si>
  <si>
    <t>Wartość vat</t>
  </si>
  <si>
    <t xml:space="preserve">Cena brutto 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</si>
  <si>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</si>
  <si>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</si>
  <si>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</si>
  <si>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</si>
  <si>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</si>
  <si>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</si>
  <si>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</si>
  <si>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</si>
  <si>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</si>
  <si>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</si>
  <si>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</si>
  <si>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</si>
  <si>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</si>
  <si>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</si>
  <si>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</si>
  <si>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</si>
  <si>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</si>
  <si>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</si>
  <si>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</si>
  <si>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</si>
  <si>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</si>
  <si>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</si>
  <si>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</si>
  <si>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</si>
  <si>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Oświadczam, iż cena brutto za wykonanie całego zadania nr 2 wynosi…………………………………………</t>
  </si>
  <si>
    <t>(słownie……………………………………………………………………………), cena netto wynosi………………………..……..</t>
  </si>
  <si>
    <t>(słownie……………………………………………………………………………………………) +VAT………………………………………</t>
  </si>
  <si>
    <t>(słownie ….............................................................</t>
  </si>
  <si>
    <t>Uwaga – Dokument należy wypełnić i podpisać kwalifikowanym podpisem elektronicznym lub podpisem zaufanym lub podpisem osobistym.</t>
  </si>
  <si>
    <t>26.</t>
  </si>
  <si>
    <t>27.</t>
  </si>
  <si>
    <t>28.</t>
  </si>
  <si>
    <t>29.</t>
  </si>
  <si>
    <t>30.</t>
  </si>
  <si>
    <t>31.</t>
  </si>
  <si>
    <t>32.</t>
  </si>
  <si>
    <t>szt</t>
  </si>
  <si>
    <t>Banany</t>
  </si>
  <si>
    <t>klasy I, świeży, jędrny bez plam i oznak zepsucia czy uszkodzeń mechanicznych. Przydatność do spożycia powinna być nie krótsza niż 3 dni</t>
  </si>
  <si>
    <t>klasy I, świeża, jędrna bez plam i oznak zepsucia czy uszkodzeń mechanicznych. Przydatność do spożycia powinna być nie krótsza niż 3 dni</t>
  </si>
  <si>
    <t>Brzoskwinia</t>
  </si>
  <si>
    <t>Buraki ćwikłowe</t>
  </si>
  <si>
    <t>klasy I, świeże, jędrne bez plam i oznak zepsucia czy uszkodzeń mechanicznych. Przydatność do spożycia powinna być nie krótsza niż 3 dni</t>
  </si>
  <si>
    <t>Cebula</t>
  </si>
  <si>
    <t>Cytryna</t>
  </si>
  <si>
    <t>Czosnek świeży polski warkocz</t>
  </si>
  <si>
    <t>Gruszki</t>
  </si>
  <si>
    <t>klasy I, odmiany: Konferencja, Carola, Concorde, Triumf Packhama, Lukasówka, Bnkreta Williamsa, Klapsa. Średnia waga owocu powinna być nie mniejsza jak 170g, świeże, jędrne bez plam i oznak zepsucia czy uszkodzeń mechanicznych. Przydatność do spożycia powinna być nie krótsza niż 3 dni</t>
  </si>
  <si>
    <t>Jabłka</t>
  </si>
  <si>
    <t>klasy I, odmiany: Ligol, Lobo, Cotlandy, Champion, Mekintosz, Malinowka, Jonagold, świeże, jędrne bez plam i oznak zepsucia czy uszkodzeń mechanicznych. Przydatność do spożycia powinna być nie krótsza niż 3 dni</t>
  </si>
  <si>
    <t>Kalafior</t>
  </si>
  <si>
    <t>klasy I, główka o średnicy in. 15cm, bez łodygi i liści, (masa główki 500-800 g), świeże, jędrne bez plam i oznak zepsucia czy uszkodzeń mechanicznych. Przydatność do spożycia powinna być nie krótsza niż 3 dni</t>
  </si>
  <si>
    <t>Kapusta biała</t>
  </si>
  <si>
    <t>Kiwi</t>
  </si>
  <si>
    <t>Koper zielony</t>
  </si>
  <si>
    <t>klasy I, w pęczkach o masie 15-20g, świeży, jędrny bez plam i oznak zepsucia czy uszkodzeń mechanicznych. Przydatność do spożycia powinna być nie krótsza niż 3 dni</t>
  </si>
  <si>
    <t>pęczek 15- 20g</t>
  </si>
  <si>
    <t>Mandarynki</t>
  </si>
  <si>
    <t>Marchew</t>
  </si>
  <si>
    <t>Nektaryna</t>
  </si>
  <si>
    <t>Ogórek zielony</t>
  </si>
  <si>
    <t>Papryka czerwona, zielona, żólta mix</t>
  </si>
  <si>
    <t xml:space="preserve">Pietruszka korzeń </t>
  </si>
  <si>
    <t>Pietruszka natka</t>
  </si>
  <si>
    <t>klasy I, w pęczkach o masie 80-100g, świeża, jędrna bez plam i oznak zepsucia czy uszkodzeń mechanicznych. Przydatność do spożycia powinna być nie krótsza niż 3 dni</t>
  </si>
  <si>
    <t>pęczek 80- 100g</t>
  </si>
  <si>
    <t>Pomarańcza</t>
  </si>
  <si>
    <t>Pomidor koktajlowy</t>
  </si>
  <si>
    <t>Pomidor malinowy</t>
  </si>
  <si>
    <t>Por</t>
  </si>
  <si>
    <t>klasy I, świeży, średnica w części białej od 3,5 cm-5cm, jędrny bez plam i oznak zepsucia czy uszkodzeń mechanicznych. Przydatność do spożycia powinna być nie krótsza niż 3 dni</t>
  </si>
  <si>
    <t>Rzodkiewka pęczek</t>
  </si>
  <si>
    <t>pęczek 150 200g</t>
  </si>
  <si>
    <t>Sałata masłowa</t>
  </si>
  <si>
    <t>główka</t>
  </si>
  <si>
    <t xml:space="preserve">Seler </t>
  </si>
  <si>
    <t>Śliwka</t>
  </si>
  <si>
    <t>pęczek</t>
  </si>
  <si>
    <t xml:space="preserve">pęczek </t>
  </si>
  <si>
    <t xml:space="preserve">Arbuz </t>
  </si>
  <si>
    <t>Szczypior</t>
  </si>
  <si>
    <t>Szpinak</t>
  </si>
  <si>
    <t>opakowanie</t>
  </si>
  <si>
    <t>Pieczarka</t>
  </si>
  <si>
    <t>szt.</t>
  </si>
  <si>
    <t>300g</t>
  </si>
  <si>
    <t>FORMULARZ CENOWY
ZAKUP I DOSTAWA ARTYKUŁÓW ŻYWNOŚCIOWYCH NA POTRZEBY STOŁÓWKI ZESPOŁU SZKOLNO -PRZEDSZKOLNEGO NR 2 W WEJHEROWIE NA 2024 ROK Z PODZIAŁEM NA CZĘŚCI  - VIII część zamówienia – OWOCE WARZYWA</t>
  </si>
  <si>
    <t>Załącznik1H do SWZ ZSP2.262.01.2024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</si>
</sst>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zł&quot;_-;\-* #,##0.00\ &quot;zł&quot;_-;_-* &quot;-&quot;??\ &quot;zł&quot;_-;_-@_-"/>
    <numFmt numFmtId="164" formatCode="#,##0.00\ &quot;zł&quot;"/>
    <numFmt numFmtId="165" formatCode="_-* #,##0.00&quot; zł&quot;_-;\-* #,##0.00&quot; zł&quot;_-;_-* \-??&quot; zł&quot;_-;_-@_-"/>
  </numFmts>
  <fonts count="12">
    <font>
      <sz val="11"/>
      <color theme="1"/>
      <name val="Czcionka tekstu podstawowego"/>
      <family val="2"/>
      <charset val="238"/>
    </font>
    <font>
      <b/>
      <sz val="11"/>
      <color theme="1"/>
      <name val="Czcionka tekstu podstawowego"/>
      <charset val="238"/>
    </font>
    <font>
      <sz val="12"/>
      <color theme="1"/>
      <name val="Calibri"/>
      <family val="2"/>
      <charset val="238"/>
    </font>
    <font>
      <sz val="12"/>
      <color theme="1"/>
      <name val="Czcionka tekstu podstawowego"/>
      <family val="2"/>
      <charset val="238"/>
    </font>
    <font>
      <b/>
      <i/>
      <sz val="14"/>
      <color theme="1"/>
      <name val="Czcionka tekstu podstawowego"/>
      <charset val="238"/>
    </font>
    <font>
      <sz val="11"/>
      <color theme="1"/>
      <name val="Czcionka tekstu podstawowego"/>
      <family val="2"/>
      <charset val="238"/>
    </font>
    <font>
      <i/>
      <sz val="8"/>
      <color theme="1"/>
      <name val="Czcionka tekstu podstawowego"/>
      <charset val="238"/>
    </font>
    <font>
      <sz val="10"/>
      <name val="Arial CE"/>
      <charset val="238"/>
    </font>
    <font>
      <b/>
      <sz val="11"/>
      <color rgb="FFFF0000"/>
      <name val="Czcionka tekstu podstawowego"/>
      <charset val="238"/>
    </font>
    <font>
      <sz val="8"/>
      <name val="Czcionka tekstu podstawowego"/>
      <family val="2"/>
      <charset val="238"/>
    </font>
    <font>
      <sz val="12"/>
      <color rgb="FF000000"/>
      <name val="Tahoma"/>
      <family val="2"/>
      <charset val="238"/>
    </font>
    <font>
      <sz val="10"/>
      <color rgb="FF000000"/>
      <name val="Tahoma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2F2F2"/>
        <bgColor rgb="FFFFFFCC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</borders>
  <cellStyleXfs count="3">
    <xf numFmtId="0" fontId="0" fillId="0" borderId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</cellStyleXfs>
  <cellXfs count="49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/>
    <xf numFmtId="164" fontId="0" fillId="0" borderId="0" xfId="0" applyNumberFormat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164" fontId="0" fillId="0" borderId="0" xfId="0" applyNumberFormat="1" applyAlignment="1">
      <alignment horizontal="center"/>
    </xf>
    <xf numFmtId="0" fontId="3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4" fillId="0" borderId="0" xfId="0" applyFont="1"/>
    <xf numFmtId="0" fontId="0" fillId="0" borderId="0" xfId="0" applyAlignment="1">
      <alignment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8" fillId="0" borderId="0" xfId="0" applyFont="1"/>
    <xf numFmtId="0" fontId="8" fillId="0" borderId="0" xfId="0" applyFont="1" applyAlignment="1">
      <alignment horizontal="center"/>
    </xf>
    <xf numFmtId="164" fontId="8" fillId="0" borderId="0" xfId="0" applyNumberFormat="1" applyFont="1" applyAlignment="1">
      <alignment horizontal="center" vertical="center"/>
    </xf>
    <xf numFmtId="164" fontId="8" fillId="0" borderId="0" xfId="0" applyNumberFormat="1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10" fillId="2" borderId="10" xfId="0" applyFont="1" applyFill="1" applyBorder="1" applyAlignment="1">
      <alignment horizontal="left" vertical="center" wrapText="1"/>
    </xf>
    <xf numFmtId="44" fontId="7" fillId="0" borderId="1" xfId="1" applyFont="1" applyFill="1" applyBorder="1" applyAlignment="1" applyProtection="1">
      <alignment horizontal="right" vertical="center"/>
    </xf>
    <xf numFmtId="9" fontId="7" fillId="0" borderId="1" xfId="1" applyNumberFormat="1" applyFont="1" applyFill="1" applyBorder="1" applyAlignment="1" applyProtection="1">
      <alignment horizontal="right" vertical="center" wrapText="1"/>
    </xf>
    <xf numFmtId="165" fontId="7" fillId="0" borderId="1" xfId="1" applyNumberFormat="1" applyFont="1" applyFill="1" applyBorder="1" applyAlignment="1" applyProtection="1">
      <alignment horizontal="right" vertical="center"/>
    </xf>
    <xf numFmtId="44" fontId="7" fillId="0" borderId="2" xfId="1" applyFont="1" applyFill="1" applyBorder="1" applyAlignment="1" applyProtection="1">
      <alignment horizontal="right" vertical="center"/>
    </xf>
    <xf numFmtId="0" fontId="10" fillId="2" borderId="10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11" fillId="2" borderId="10" xfId="0" applyFont="1" applyFill="1" applyBorder="1" applyAlignment="1">
      <alignment vertical="center" wrapText="1"/>
    </xf>
    <xf numFmtId="0" fontId="0" fillId="0" borderId="0" xfId="0" applyAlignment="1">
      <alignment vertical="center" wrapText="1"/>
    </xf>
    <xf numFmtId="0" fontId="4" fillId="0" borderId="0" xfId="0" applyFont="1" applyAlignment="1">
      <alignment vertical="center" wrapText="1"/>
    </xf>
    <xf numFmtId="0" fontId="3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3" fontId="10" fillId="2" borderId="10" xfId="0" applyNumberFormat="1" applyFont="1" applyFill="1" applyBorder="1" applyAlignment="1">
      <alignment horizontal="center" vertical="center"/>
    </xf>
    <xf numFmtId="164" fontId="1" fillId="0" borderId="2" xfId="0" applyNumberFormat="1" applyFont="1" applyBorder="1" applyAlignment="1">
      <alignment horizontal="right" vertical="center"/>
    </xf>
    <xf numFmtId="164" fontId="1" fillId="0" borderId="3" xfId="0" applyNumberFormat="1" applyFont="1" applyBorder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2" xfId="0" applyFont="1" applyBorder="1" applyAlignment="1">
      <alignment horizontal="right" vertical="center"/>
    </xf>
    <xf numFmtId="0" fontId="1" fillId="0" borderId="3" xfId="0" applyFont="1" applyBorder="1" applyAlignment="1">
      <alignment horizontal="right" vertical="center"/>
    </xf>
    <xf numFmtId="0" fontId="0" fillId="0" borderId="1" xfId="0" applyBorder="1" applyAlignment="1">
      <alignment horizontal="center" vertical="center"/>
    </xf>
    <xf numFmtId="164" fontId="8" fillId="0" borderId="0" xfId="0" applyNumberFormat="1" applyFont="1" applyAlignment="1">
      <alignment horizontal="right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</cellXfs>
  <cellStyles count="3">
    <cellStyle name="Normalny" xfId="0" builtinId="0"/>
    <cellStyle name="Walutowy" xfId="1" builtinId="4"/>
    <cellStyle name="Walutowy 2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55"/>
  <sheetViews>
    <sheetView tabSelected="1" topLeftCell="A26" zoomScale="80" zoomScaleNormal="80" workbookViewId="0">
      <selection activeCell="O30" sqref="O30"/>
    </sheetView>
  </sheetViews>
  <sheetFormatPr defaultRowHeight="13.8"/>
  <cols>
    <col min="1" max="1" width="3.69921875" bestFit="1" customWidth="1"/>
    <col min="2" max="2" width="38.09765625" bestFit="1" customWidth="1"/>
    <col min="3" max="3" width="50" style="28" customWidth="1"/>
    <col min="4" max="4" width="10.59765625" style="1" bestFit="1" customWidth="1"/>
    <col min="5" max="5" width="15.5" style="1" customWidth="1"/>
    <col min="6" max="6" width="16.19921875" style="1" bestFit="1" customWidth="1"/>
    <col min="7" max="7" width="16.19921875" style="1" customWidth="1"/>
    <col min="8" max="8" width="11.5" style="3" bestFit="1" customWidth="1"/>
    <col min="9" max="9" width="8.69921875" style="1" customWidth="1"/>
    <col min="10" max="10" width="11.5" style="5" bestFit="1" customWidth="1"/>
    <col min="11" max="11" width="16" style="1" customWidth="1"/>
  </cols>
  <sheetData>
    <row r="1" spans="1:14" ht="45" customHeight="1">
      <c r="A1" s="45" t="s">
        <v>106</v>
      </c>
      <c r="B1" s="45"/>
      <c r="C1" s="45"/>
      <c r="D1" s="45"/>
      <c r="E1" s="45"/>
      <c r="F1" s="45"/>
      <c r="G1" s="45"/>
      <c r="H1" s="45"/>
      <c r="I1" s="45"/>
      <c r="J1" s="45"/>
      <c r="K1" s="45"/>
    </row>
    <row r="2" spans="1:14" s="11" customFormat="1" ht="39.9" customHeight="1">
      <c r="A2" s="48" t="s">
        <v>11</v>
      </c>
      <c r="B2" s="44"/>
      <c r="C2" s="44"/>
      <c r="D2" s="44"/>
      <c r="E2" s="44"/>
      <c r="F2" s="44"/>
      <c r="G2" s="44"/>
      <c r="H2" s="44"/>
      <c r="I2" s="44"/>
      <c r="J2" s="44"/>
      <c r="K2" s="44"/>
    </row>
    <row r="3" spans="1:14" s="11" customFormat="1" ht="39.9" customHeight="1">
      <c r="A3" s="44" t="s">
        <v>12</v>
      </c>
      <c r="B3" s="44"/>
      <c r="C3" s="44"/>
      <c r="D3" s="44"/>
      <c r="E3" s="44"/>
      <c r="F3" s="44"/>
      <c r="G3" s="44"/>
      <c r="H3" s="44"/>
      <c r="I3" s="44"/>
      <c r="J3" s="44"/>
      <c r="K3" s="44"/>
    </row>
    <row r="4" spans="1:14" s="11" customFormat="1" ht="39.9" customHeight="1">
      <c r="A4" s="44" t="s">
        <v>13</v>
      </c>
      <c r="B4" s="44"/>
      <c r="C4" s="44"/>
      <c r="D4" s="44"/>
      <c r="E4" s="44"/>
      <c r="F4" s="44"/>
      <c r="G4" s="44"/>
      <c r="H4" s="44"/>
      <c r="I4" s="44"/>
      <c r="J4" s="44"/>
      <c r="K4" s="44"/>
    </row>
    <row r="5" spans="1:14" s="11" customFormat="1" ht="39.9" customHeight="1">
      <c r="A5" s="44" t="s">
        <v>14</v>
      </c>
      <c r="B5" s="44"/>
      <c r="C5" s="44"/>
      <c r="D5" s="44"/>
      <c r="E5" s="44"/>
      <c r="F5" s="44"/>
      <c r="G5" s="44"/>
      <c r="H5" s="44"/>
      <c r="I5" s="44"/>
      <c r="J5" s="44"/>
      <c r="K5" s="44"/>
    </row>
    <row r="6" spans="1:14" s="11" customFormat="1" ht="39.9" customHeight="1">
      <c r="A6" s="44" t="s">
        <v>15</v>
      </c>
      <c r="B6" s="44"/>
      <c r="C6" s="44"/>
      <c r="D6" s="44"/>
      <c r="E6" s="44"/>
      <c r="F6" s="44"/>
      <c r="G6" s="44"/>
      <c r="H6" s="44"/>
      <c r="I6" s="44"/>
      <c r="J6" s="44"/>
      <c r="K6" s="44"/>
    </row>
    <row r="7" spans="1:14" ht="132" customHeight="1">
      <c r="A7" s="46" t="s">
        <v>105</v>
      </c>
      <c r="B7" s="46"/>
      <c r="C7" s="46"/>
      <c r="D7" s="46"/>
      <c r="E7" s="46"/>
      <c r="F7" s="46"/>
      <c r="G7" s="46"/>
      <c r="H7" s="46"/>
      <c r="I7" s="46"/>
      <c r="J7" s="46"/>
      <c r="K7" s="46"/>
    </row>
    <row r="8" spans="1:14">
      <c r="A8" s="47"/>
      <c r="B8" s="47"/>
      <c r="C8" s="47"/>
      <c r="D8" s="47"/>
      <c r="E8" s="47"/>
      <c r="F8" s="47"/>
      <c r="G8" s="47"/>
      <c r="H8" s="47"/>
      <c r="I8" s="47"/>
      <c r="J8" s="47"/>
      <c r="K8" s="47"/>
    </row>
    <row r="9" spans="1:14">
      <c r="A9" s="47"/>
      <c r="B9" s="47"/>
      <c r="C9" s="47"/>
      <c r="D9" s="47"/>
      <c r="E9" s="47"/>
      <c r="F9" s="47"/>
      <c r="G9" s="47"/>
      <c r="H9" s="47"/>
      <c r="I9" s="47"/>
      <c r="J9" s="47"/>
      <c r="K9" s="47"/>
    </row>
    <row r="10" spans="1:14" ht="27.6">
      <c r="A10" s="7" t="s">
        <v>2</v>
      </c>
      <c r="B10" s="7" t="s">
        <v>0</v>
      </c>
      <c r="C10" s="25"/>
      <c r="D10" s="7" t="s">
        <v>1</v>
      </c>
      <c r="E10" s="7" t="s">
        <v>5</v>
      </c>
      <c r="F10" s="7" t="s">
        <v>3</v>
      </c>
      <c r="G10" s="8" t="s">
        <v>7</v>
      </c>
      <c r="H10" s="4" t="s">
        <v>16</v>
      </c>
      <c r="I10" s="7" t="s">
        <v>4</v>
      </c>
      <c r="J10" s="4" t="s">
        <v>17</v>
      </c>
      <c r="K10" s="4" t="s">
        <v>18</v>
      </c>
      <c r="N10" s="2"/>
    </row>
    <row r="11" spans="1:14">
      <c r="A11" s="12">
        <v>1</v>
      </c>
      <c r="B11" s="12">
        <v>2</v>
      </c>
      <c r="C11" s="26">
        <v>3</v>
      </c>
      <c r="D11" s="12">
        <v>4</v>
      </c>
      <c r="E11" s="12">
        <v>5</v>
      </c>
      <c r="F11" s="13">
        <v>6</v>
      </c>
      <c r="G11" s="12">
        <v>7</v>
      </c>
      <c r="H11" s="12">
        <v>8</v>
      </c>
      <c r="I11" s="12">
        <v>9</v>
      </c>
      <c r="J11" s="12">
        <v>10</v>
      </c>
      <c r="K11" s="12">
        <v>11</v>
      </c>
      <c r="N11" s="2"/>
    </row>
    <row r="12" spans="1:14" ht="50.25" customHeight="1">
      <c r="A12" s="18" t="s">
        <v>19</v>
      </c>
      <c r="B12" s="19" t="s">
        <v>98</v>
      </c>
      <c r="C12" s="27" t="s">
        <v>57</v>
      </c>
      <c r="D12" s="24" t="s">
        <v>8</v>
      </c>
      <c r="E12" s="24" t="s">
        <v>8</v>
      </c>
      <c r="F12" s="32">
        <v>400</v>
      </c>
      <c r="G12" s="20">
        <v>0</v>
      </c>
      <c r="H12" s="20">
        <f t="shared" ref="H12:H42" si="0">F12*G12</f>
        <v>0</v>
      </c>
      <c r="I12" s="21">
        <v>0.05</v>
      </c>
      <c r="J12" s="22">
        <f t="shared" ref="J12:J42" si="1">K12-H12</f>
        <v>0</v>
      </c>
      <c r="K12" s="20">
        <f t="shared" ref="K12:K42" si="2">H12+(H12*I12)</f>
        <v>0</v>
      </c>
    </row>
    <row r="13" spans="1:14" ht="54.75" customHeight="1">
      <c r="A13" s="18" t="s">
        <v>20</v>
      </c>
      <c r="B13" s="19" t="s">
        <v>56</v>
      </c>
      <c r="C13" s="27" t="s">
        <v>58</v>
      </c>
      <c r="D13" s="24" t="s">
        <v>8</v>
      </c>
      <c r="E13" s="24" t="s">
        <v>8</v>
      </c>
      <c r="F13" s="32">
        <v>1400</v>
      </c>
      <c r="G13" s="20">
        <v>0</v>
      </c>
      <c r="H13" s="20">
        <f t="shared" si="0"/>
        <v>0</v>
      </c>
      <c r="I13" s="21">
        <v>0.05</v>
      </c>
      <c r="J13" s="22">
        <f t="shared" si="1"/>
        <v>0</v>
      </c>
      <c r="K13" s="20">
        <f t="shared" si="2"/>
        <v>0</v>
      </c>
    </row>
    <row r="14" spans="1:14" ht="49.5" customHeight="1">
      <c r="A14" s="18" t="s">
        <v>21</v>
      </c>
      <c r="B14" s="19" t="s">
        <v>59</v>
      </c>
      <c r="C14" s="27" t="s">
        <v>58</v>
      </c>
      <c r="D14" s="24" t="s">
        <v>8</v>
      </c>
      <c r="E14" s="24" t="s">
        <v>8</v>
      </c>
      <c r="F14" s="32">
        <v>100</v>
      </c>
      <c r="G14" s="20">
        <v>0</v>
      </c>
      <c r="H14" s="20">
        <f t="shared" si="0"/>
        <v>0</v>
      </c>
      <c r="I14" s="21">
        <v>0.05</v>
      </c>
      <c r="J14" s="22">
        <f t="shared" si="1"/>
        <v>0</v>
      </c>
      <c r="K14" s="20">
        <f t="shared" si="2"/>
        <v>0</v>
      </c>
    </row>
    <row r="15" spans="1:14" ht="39.6">
      <c r="A15" s="18" t="s">
        <v>22</v>
      </c>
      <c r="B15" s="19" t="s">
        <v>60</v>
      </c>
      <c r="C15" s="27" t="s">
        <v>61</v>
      </c>
      <c r="D15" s="24" t="s">
        <v>8</v>
      </c>
      <c r="E15" s="24" t="s">
        <v>8</v>
      </c>
      <c r="F15" s="32">
        <v>250</v>
      </c>
      <c r="G15" s="20">
        <v>0</v>
      </c>
      <c r="H15" s="20">
        <f t="shared" si="0"/>
        <v>0</v>
      </c>
      <c r="I15" s="21">
        <v>0.05</v>
      </c>
      <c r="J15" s="22">
        <f t="shared" si="1"/>
        <v>0</v>
      </c>
      <c r="K15" s="20">
        <f t="shared" si="2"/>
        <v>0</v>
      </c>
    </row>
    <row r="16" spans="1:14" ht="39.6">
      <c r="A16" s="18" t="s">
        <v>23</v>
      </c>
      <c r="B16" s="19" t="s">
        <v>62</v>
      </c>
      <c r="C16" s="27" t="s">
        <v>58</v>
      </c>
      <c r="D16" s="24" t="s">
        <v>8</v>
      </c>
      <c r="E16" s="24" t="s">
        <v>8</v>
      </c>
      <c r="F16" s="32">
        <v>50</v>
      </c>
      <c r="G16" s="20">
        <v>0</v>
      </c>
      <c r="H16" s="20">
        <f t="shared" si="0"/>
        <v>0</v>
      </c>
      <c r="I16" s="21">
        <v>0.05</v>
      </c>
      <c r="J16" s="22">
        <f t="shared" si="1"/>
        <v>0</v>
      </c>
      <c r="K16" s="20">
        <f t="shared" si="2"/>
        <v>0</v>
      </c>
    </row>
    <row r="17" spans="1:11" ht="39.6">
      <c r="A17" s="18" t="s">
        <v>24</v>
      </c>
      <c r="B17" s="19" t="s">
        <v>63</v>
      </c>
      <c r="C17" s="27" t="s">
        <v>58</v>
      </c>
      <c r="D17" s="24" t="s">
        <v>8</v>
      </c>
      <c r="E17" s="24" t="s">
        <v>8</v>
      </c>
      <c r="F17" s="32">
        <v>60</v>
      </c>
      <c r="G17" s="20">
        <v>0</v>
      </c>
      <c r="H17" s="20">
        <f t="shared" si="0"/>
        <v>0</v>
      </c>
      <c r="I17" s="21">
        <v>0.05</v>
      </c>
      <c r="J17" s="22">
        <f t="shared" si="1"/>
        <v>0</v>
      </c>
      <c r="K17" s="20">
        <f t="shared" si="2"/>
        <v>0</v>
      </c>
    </row>
    <row r="18" spans="1:11" ht="56.25" customHeight="1">
      <c r="A18" s="18" t="s">
        <v>25</v>
      </c>
      <c r="B18" s="19" t="s">
        <v>64</v>
      </c>
      <c r="C18" s="27" t="s">
        <v>58</v>
      </c>
      <c r="D18" s="24" t="s">
        <v>103</v>
      </c>
      <c r="E18" s="24" t="s">
        <v>103</v>
      </c>
      <c r="F18" s="32">
        <v>15</v>
      </c>
      <c r="G18" s="20">
        <v>0</v>
      </c>
      <c r="H18" s="20">
        <f t="shared" si="0"/>
        <v>0</v>
      </c>
      <c r="I18" s="21">
        <v>0.05</v>
      </c>
      <c r="J18" s="22">
        <f t="shared" si="1"/>
        <v>0</v>
      </c>
      <c r="K18" s="20">
        <f t="shared" si="2"/>
        <v>0</v>
      </c>
    </row>
    <row r="19" spans="1:11" ht="66">
      <c r="A19" s="18" t="s">
        <v>26</v>
      </c>
      <c r="B19" s="19" t="s">
        <v>65</v>
      </c>
      <c r="C19" s="27" t="s">
        <v>66</v>
      </c>
      <c r="D19" s="24" t="s">
        <v>8</v>
      </c>
      <c r="E19" s="24" t="s">
        <v>8</v>
      </c>
      <c r="F19" s="32">
        <v>450</v>
      </c>
      <c r="G19" s="20">
        <v>0</v>
      </c>
      <c r="H19" s="20">
        <f t="shared" si="0"/>
        <v>0</v>
      </c>
      <c r="I19" s="21">
        <v>0.05</v>
      </c>
      <c r="J19" s="22">
        <f t="shared" si="1"/>
        <v>0</v>
      </c>
      <c r="K19" s="20">
        <f t="shared" si="2"/>
        <v>0</v>
      </c>
    </row>
    <row r="20" spans="1:11" ht="52.8">
      <c r="A20" s="18" t="s">
        <v>27</v>
      </c>
      <c r="B20" s="19" t="s">
        <v>67</v>
      </c>
      <c r="C20" s="27" t="s">
        <v>68</v>
      </c>
      <c r="D20" s="24" t="s">
        <v>8</v>
      </c>
      <c r="E20" s="24" t="s">
        <v>8</v>
      </c>
      <c r="F20" s="32">
        <v>3200</v>
      </c>
      <c r="G20" s="20">
        <v>0</v>
      </c>
      <c r="H20" s="20">
        <f t="shared" si="0"/>
        <v>0</v>
      </c>
      <c r="I20" s="21">
        <v>0.05</v>
      </c>
      <c r="J20" s="22">
        <f t="shared" si="1"/>
        <v>0</v>
      </c>
      <c r="K20" s="20">
        <f t="shared" si="2"/>
        <v>0</v>
      </c>
    </row>
    <row r="21" spans="1:11" ht="52.8">
      <c r="A21" s="18" t="s">
        <v>28</v>
      </c>
      <c r="B21" s="19" t="s">
        <v>69</v>
      </c>
      <c r="C21" s="27" t="s">
        <v>70</v>
      </c>
      <c r="D21" s="24" t="s">
        <v>55</v>
      </c>
      <c r="E21" s="24" t="s">
        <v>55</v>
      </c>
      <c r="F21" s="32">
        <v>150</v>
      </c>
      <c r="G21" s="20">
        <v>0</v>
      </c>
      <c r="H21" s="20">
        <f t="shared" si="0"/>
        <v>0</v>
      </c>
      <c r="I21" s="21">
        <v>0.05</v>
      </c>
      <c r="J21" s="22">
        <f t="shared" si="1"/>
        <v>0</v>
      </c>
      <c r="K21" s="20">
        <f t="shared" si="2"/>
        <v>0</v>
      </c>
    </row>
    <row r="22" spans="1:11" ht="39.6">
      <c r="A22" s="18" t="s">
        <v>29</v>
      </c>
      <c r="B22" s="19" t="s">
        <v>71</v>
      </c>
      <c r="C22" s="27" t="s">
        <v>58</v>
      </c>
      <c r="D22" s="24" t="s">
        <v>8</v>
      </c>
      <c r="E22" s="24" t="s">
        <v>8</v>
      </c>
      <c r="F22" s="32">
        <v>250</v>
      </c>
      <c r="G22" s="20">
        <v>0</v>
      </c>
      <c r="H22" s="20">
        <f t="shared" si="0"/>
        <v>0</v>
      </c>
      <c r="I22" s="21">
        <v>0.05</v>
      </c>
      <c r="J22" s="22">
        <f t="shared" si="1"/>
        <v>0</v>
      </c>
      <c r="K22" s="20">
        <f t="shared" si="2"/>
        <v>0</v>
      </c>
    </row>
    <row r="23" spans="1:11" ht="42.75" customHeight="1">
      <c r="A23" s="18" t="s">
        <v>30</v>
      </c>
      <c r="B23" s="19" t="s">
        <v>72</v>
      </c>
      <c r="C23" s="27" t="s">
        <v>61</v>
      </c>
      <c r="D23" s="24" t="s">
        <v>8</v>
      </c>
      <c r="E23" s="24" t="s">
        <v>8</v>
      </c>
      <c r="F23" s="32">
        <v>150</v>
      </c>
      <c r="G23" s="20">
        <v>0</v>
      </c>
      <c r="H23" s="20">
        <f t="shared" si="0"/>
        <v>0</v>
      </c>
      <c r="I23" s="21">
        <v>0.05</v>
      </c>
      <c r="J23" s="22">
        <f t="shared" si="1"/>
        <v>0</v>
      </c>
      <c r="K23" s="20">
        <f t="shared" si="2"/>
        <v>0</v>
      </c>
    </row>
    <row r="24" spans="1:11" ht="41.25" customHeight="1">
      <c r="A24" s="18" t="s">
        <v>31</v>
      </c>
      <c r="B24" s="19" t="s">
        <v>73</v>
      </c>
      <c r="C24" s="27" t="s">
        <v>74</v>
      </c>
      <c r="D24" s="24" t="s">
        <v>75</v>
      </c>
      <c r="E24" s="24" t="s">
        <v>97</v>
      </c>
      <c r="F24" s="32">
        <v>200</v>
      </c>
      <c r="G24" s="20">
        <v>0</v>
      </c>
      <c r="H24" s="20">
        <f t="shared" si="0"/>
        <v>0</v>
      </c>
      <c r="I24" s="21">
        <v>0.05</v>
      </c>
      <c r="J24" s="22">
        <f t="shared" si="1"/>
        <v>0</v>
      </c>
      <c r="K24" s="20">
        <f t="shared" si="2"/>
        <v>0</v>
      </c>
    </row>
    <row r="25" spans="1:11" ht="39.6">
      <c r="A25" s="18" t="s">
        <v>32</v>
      </c>
      <c r="B25" s="19" t="s">
        <v>76</v>
      </c>
      <c r="C25" s="27" t="s">
        <v>61</v>
      </c>
      <c r="D25" s="24" t="s">
        <v>8</v>
      </c>
      <c r="E25" s="24" t="s">
        <v>8</v>
      </c>
      <c r="F25" s="32">
        <v>600</v>
      </c>
      <c r="G25" s="20">
        <v>0</v>
      </c>
      <c r="H25" s="20">
        <f t="shared" si="0"/>
        <v>0</v>
      </c>
      <c r="I25" s="21">
        <v>0.05</v>
      </c>
      <c r="J25" s="22">
        <f t="shared" si="1"/>
        <v>0</v>
      </c>
      <c r="K25" s="20">
        <f t="shared" si="2"/>
        <v>0</v>
      </c>
    </row>
    <row r="26" spans="1:11" ht="39.6">
      <c r="A26" s="18" t="s">
        <v>33</v>
      </c>
      <c r="B26" s="19" t="s">
        <v>77</v>
      </c>
      <c r="C26" s="27" t="s">
        <v>58</v>
      </c>
      <c r="D26" s="24" t="s">
        <v>8</v>
      </c>
      <c r="E26" s="24" t="s">
        <v>8</v>
      </c>
      <c r="F26" s="32">
        <v>450</v>
      </c>
      <c r="G26" s="20">
        <v>0</v>
      </c>
      <c r="H26" s="20">
        <f t="shared" si="0"/>
        <v>0</v>
      </c>
      <c r="I26" s="21">
        <v>0.05</v>
      </c>
      <c r="J26" s="22">
        <f t="shared" si="1"/>
        <v>0</v>
      </c>
      <c r="K26" s="20">
        <f t="shared" si="2"/>
        <v>0</v>
      </c>
    </row>
    <row r="27" spans="1:11" ht="39.6">
      <c r="A27" s="18" t="s">
        <v>34</v>
      </c>
      <c r="B27" s="19" t="s">
        <v>78</v>
      </c>
      <c r="C27" s="27" t="s">
        <v>58</v>
      </c>
      <c r="D27" s="24" t="s">
        <v>8</v>
      </c>
      <c r="E27" s="24" t="s">
        <v>8</v>
      </c>
      <c r="F27" s="32">
        <v>120</v>
      </c>
      <c r="G27" s="20">
        <v>0</v>
      </c>
      <c r="H27" s="20">
        <f t="shared" si="0"/>
        <v>0</v>
      </c>
      <c r="I27" s="21">
        <v>0.05</v>
      </c>
      <c r="J27" s="22">
        <f t="shared" si="1"/>
        <v>0</v>
      </c>
      <c r="K27" s="20">
        <f t="shared" si="2"/>
        <v>0</v>
      </c>
    </row>
    <row r="28" spans="1:11" ht="39" customHeight="1">
      <c r="A28" s="18" t="s">
        <v>35</v>
      </c>
      <c r="B28" s="19" t="s">
        <v>79</v>
      </c>
      <c r="C28" s="27" t="s">
        <v>57</v>
      </c>
      <c r="D28" s="24" t="s">
        <v>8</v>
      </c>
      <c r="E28" s="24" t="s">
        <v>8</v>
      </c>
      <c r="F28" s="32">
        <v>450</v>
      </c>
      <c r="G28" s="20">
        <v>0</v>
      </c>
      <c r="H28" s="23">
        <f t="shared" si="0"/>
        <v>0</v>
      </c>
      <c r="I28" s="21">
        <v>0.05</v>
      </c>
      <c r="J28" s="22">
        <f t="shared" si="1"/>
        <v>0</v>
      </c>
      <c r="K28" s="20">
        <f t="shared" si="2"/>
        <v>0</v>
      </c>
    </row>
    <row r="29" spans="1:11" ht="63.75" customHeight="1">
      <c r="A29" s="18" t="s">
        <v>36</v>
      </c>
      <c r="B29" s="19" t="s">
        <v>80</v>
      </c>
      <c r="C29" s="27" t="s">
        <v>61</v>
      </c>
      <c r="D29" s="24" t="s">
        <v>8</v>
      </c>
      <c r="E29" s="24" t="s">
        <v>8</v>
      </c>
      <c r="F29" s="32">
        <v>150</v>
      </c>
      <c r="G29" s="20">
        <v>0</v>
      </c>
      <c r="H29" s="23">
        <f t="shared" si="0"/>
        <v>0</v>
      </c>
      <c r="I29" s="21">
        <v>0.05</v>
      </c>
      <c r="J29" s="22">
        <f t="shared" si="1"/>
        <v>0</v>
      </c>
      <c r="K29" s="20">
        <f t="shared" si="2"/>
        <v>0</v>
      </c>
    </row>
    <row r="30" spans="1:11" ht="45" customHeight="1">
      <c r="A30" s="18" t="s">
        <v>37</v>
      </c>
      <c r="B30" s="19" t="s">
        <v>81</v>
      </c>
      <c r="C30" s="27" t="s">
        <v>58</v>
      </c>
      <c r="D30" s="24" t="s">
        <v>8</v>
      </c>
      <c r="E30" s="24" t="s">
        <v>8</v>
      </c>
      <c r="F30" s="32">
        <v>120</v>
      </c>
      <c r="G30" s="20">
        <v>0</v>
      </c>
      <c r="H30" s="23">
        <f t="shared" si="0"/>
        <v>0</v>
      </c>
      <c r="I30" s="21">
        <v>0.05</v>
      </c>
      <c r="J30" s="22">
        <f t="shared" si="1"/>
        <v>0</v>
      </c>
      <c r="K30" s="20">
        <f t="shared" si="2"/>
        <v>0</v>
      </c>
    </row>
    <row r="31" spans="1:11" ht="45" customHeight="1">
      <c r="A31" s="18" t="s">
        <v>38</v>
      </c>
      <c r="B31" s="19" t="s">
        <v>102</v>
      </c>
      <c r="C31" s="27" t="s">
        <v>61</v>
      </c>
      <c r="D31" s="24" t="s">
        <v>8</v>
      </c>
      <c r="E31" s="24" t="s">
        <v>8</v>
      </c>
      <c r="F31" s="32">
        <v>150</v>
      </c>
      <c r="G31" s="20">
        <v>0</v>
      </c>
      <c r="H31" s="23">
        <f t="shared" si="0"/>
        <v>0</v>
      </c>
      <c r="I31" s="21">
        <v>0.05</v>
      </c>
      <c r="J31" s="22">
        <f t="shared" si="1"/>
        <v>0</v>
      </c>
      <c r="K31" s="20">
        <f t="shared" si="2"/>
        <v>0</v>
      </c>
    </row>
    <row r="32" spans="1:11" ht="39.6">
      <c r="A32" s="18" t="s">
        <v>39</v>
      </c>
      <c r="B32" s="19" t="s">
        <v>82</v>
      </c>
      <c r="C32" s="27" t="s">
        <v>83</v>
      </c>
      <c r="D32" s="24" t="s">
        <v>84</v>
      </c>
      <c r="E32" s="24" t="s">
        <v>97</v>
      </c>
      <c r="F32" s="32">
        <v>200</v>
      </c>
      <c r="G32" s="20">
        <v>0</v>
      </c>
      <c r="H32" s="23">
        <f t="shared" si="0"/>
        <v>0</v>
      </c>
      <c r="I32" s="21">
        <v>0.05</v>
      </c>
      <c r="J32" s="22">
        <f t="shared" si="1"/>
        <v>0</v>
      </c>
      <c r="K32" s="20">
        <f t="shared" si="2"/>
        <v>0</v>
      </c>
    </row>
    <row r="33" spans="1:11" ht="39.6">
      <c r="A33" s="18" t="s">
        <v>40</v>
      </c>
      <c r="B33" s="19" t="s">
        <v>85</v>
      </c>
      <c r="C33" s="27" t="s">
        <v>61</v>
      </c>
      <c r="D33" s="24" t="s">
        <v>8</v>
      </c>
      <c r="E33" s="24" t="s">
        <v>8</v>
      </c>
      <c r="F33" s="32">
        <v>150</v>
      </c>
      <c r="G33" s="20">
        <v>0</v>
      </c>
      <c r="H33" s="23">
        <f t="shared" si="0"/>
        <v>0</v>
      </c>
      <c r="I33" s="21">
        <v>0.05</v>
      </c>
      <c r="J33" s="22">
        <f t="shared" si="1"/>
        <v>0</v>
      </c>
      <c r="K33" s="20">
        <f t="shared" si="2"/>
        <v>0</v>
      </c>
    </row>
    <row r="34" spans="1:11" ht="39.6">
      <c r="A34" s="18" t="s">
        <v>41</v>
      </c>
      <c r="B34" s="19" t="s">
        <v>86</v>
      </c>
      <c r="C34" s="27" t="s">
        <v>61</v>
      </c>
      <c r="D34" s="24" t="s">
        <v>8</v>
      </c>
      <c r="E34" s="24" t="s">
        <v>8</v>
      </c>
      <c r="F34" s="32">
        <v>80</v>
      </c>
      <c r="G34" s="20">
        <v>0</v>
      </c>
      <c r="H34" s="23">
        <f t="shared" si="0"/>
        <v>0</v>
      </c>
      <c r="I34" s="21">
        <v>0.05</v>
      </c>
      <c r="J34" s="22">
        <f t="shared" si="1"/>
        <v>0</v>
      </c>
      <c r="K34" s="20">
        <f t="shared" si="2"/>
        <v>0</v>
      </c>
    </row>
    <row r="35" spans="1:11" ht="45.75" customHeight="1">
      <c r="A35" s="18" t="s">
        <v>42</v>
      </c>
      <c r="B35" s="19" t="s">
        <v>87</v>
      </c>
      <c r="C35" s="27" t="s">
        <v>61</v>
      </c>
      <c r="D35" s="24" t="s">
        <v>8</v>
      </c>
      <c r="E35" s="24" t="s">
        <v>8</v>
      </c>
      <c r="F35" s="32">
        <v>90</v>
      </c>
      <c r="G35" s="20">
        <v>0</v>
      </c>
      <c r="H35" s="23">
        <f t="shared" si="0"/>
        <v>0</v>
      </c>
      <c r="I35" s="21">
        <v>0.05</v>
      </c>
      <c r="J35" s="22">
        <f t="shared" si="1"/>
        <v>0</v>
      </c>
      <c r="K35" s="20">
        <f t="shared" si="2"/>
        <v>0</v>
      </c>
    </row>
    <row r="36" spans="1:11" ht="44.25" customHeight="1">
      <c r="A36" s="18" t="s">
        <v>48</v>
      </c>
      <c r="B36" s="19" t="s">
        <v>88</v>
      </c>
      <c r="C36" s="27" t="s">
        <v>89</v>
      </c>
      <c r="D36" s="24" t="s">
        <v>8</v>
      </c>
      <c r="E36" s="24" t="s">
        <v>8</v>
      </c>
      <c r="F36" s="32">
        <v>80</v>
      </c>
      <c r="G36" s="20">
        <v>0</v>
      </c>
      <c r="H36" s="23">
        <f t="shared" si="0"/>
        <v>0</v>
      </c>
      <c r="I36" s="21">
        <v>0.05</v>
      </c>
      <c r="J36" s="22">
        <f t="shared" si="1"/>
        <v>0</v>
      </c>
      <c r="K36" s="20">
        <f t="shared" si="2"/>
        <v>0</v>
      </c>
    </row>
    <row r="37" spans="1:11" ht="39.6">
      <c r="A37" s="18" t="s">
        <v>49</v>
      </c>
      <c r="B37" s="19" t="s">
        <v>90</v>
      </c>
      <c r="C37" s="27" t="s">
        <v>58</v>
      </c>
      <c r="D37" s="24" t="s">
        <v>91</v>
      </c>
      <c r="E37" s="24" t="s">
        <v>96</v>
      </c>
      <c r="F37" s="32">
        <v>100</v>
      </c>
      <c r="G37" s="20">
        <v>0</v>
      </c>
      <c r="H37" s="23">
        <f t="shared" si="0"/>
        <v>0</v>
      </c>
      <c r="I37" s="21">
        <v>0.05</v>
      </c>
      <c r="J37" s="22">
        <f t="shared" si="1"/>
        <v>0</v>
      </c>
      <c r="K37" s="20">
        <f t="shared" si="2"/>
        <v>0</v>
      </c>
    </row>
    <row r="38" spans="1:11" ht="39.6">
      <c r="A38" s="18" t="s">
        <v>50</v>
      </c>
      <c r="B38" s="19" t="s">
        <v>92</v>
      </c>
      <c r="C38" s="27" t="s">
        <v>58</v>
      </c>
      <c r="D38" s="24" t="s">
        <v>93</v>
      </c>
      <c r="E38" s="24" t="s">
        <v>93</v>
      </c>
      <c r="F38" s="32">
        <v>150</v>
      </c>
      <c r="G38" s="20">
        <v>0</v>
      </c>
      <c r="H38" s="23">
        <f t="shared" si="0"/>
        <v>0</v>
      </c>
      <c r="I38" s="21">
        <v>0.05</v>
      </c>
      <c r="J38" s="22">
        <f t="shared" si="1"/>
        <v>0</v>
      </c>
      <c r="K38" s="20">
        <f t="shared" si="2"/>
        <v>0</v>
      </c>
    </row>
    <row r="39" spans="1:11" ht="39.6">
      <c r="A39" s="18" t="s">
        <v>51</v>
      </c>
      <c r="B39" s="19" t="s">
        <v>99</v>
      </c>
      <c r="C39" s="27" t="s">
        <v>89</v>
      </c>
      <c r="D39" s="24" t="s">
        <v>84</v>
      </c>
      <c r="E39" s="24" t="s">
        <v>96</v>
      </c>
      <c r="F39" s="32">
        <v>30</v>
      </c>
      <c r="G39" s="20">
        <v>0</v>
      </c>
      <c r="H39" s="23">
        <f t="shared" si="0"/>
        <v>0</v>
      </c>
      <c r="I39" s="21">
        <v>0.05</v>
      </c>
      <c r="J39" s="22">
        <f t="shared" si="1"/>
        <v>0</v>
      </c>
      <c r="K39" s="20">
        <f t="shared" si="2"/>
        <v>0</v>
      </c>
    </row>
    <row r="40" spans="1:11" ht="39.6">
      <c r="A40" s="18" t="s">
        <v>52</v>
      </c>
      <c r="B40" s="19" t="s">
        <v>100</v>
      </c>
      <c r="C40" s="27" t="s">
        <v>89</v>
      </c>
      <c r="D40" s="24" t="s">
        <v>104</v>
      </c>
      <c r="E40" s="24" t="s">
        <v>101</v>
      </c>
      <c r="F40" s="32">
        <v>100</v>
      </c>
      <c r="G40" s="20">
        <v>0</v>
      </c>
      <c r="H40" s="23">
        <f t="shared" si="0"/>
        <v>0</v>
      </c>
      <c r="I40" s="21">
        <v>0.05</v>
      </c>
      <c r="J40" s="22">
        <f t="shared" si="1"/>
        <v>0</v>
      </c>
      <c r="K40" s="20">
        <f t="shared" si="2"/>
        <v>0</v>
      </c>
    </row>
    <row r="41" spans="1:11" ht="47.25" customHeight="1">
      <c r="A41" s="18" t="s">
        <v>53</v>
      </c>
      <c r="B41" s="19" t="s">
        <v>94</v>
      </c>
      <c r="C41" s="27" t="s">
        <v>57</v>
      </c>
      <c r="D41" s="24" t="s">
        <v>8</v>
      </c>
      <c r="E41" s="24" t="s">
        <v>8</v>
      </c>
      <c r="F41" s="32">
        <v>70</v>
      </c>
      <c r="G41" s="20">
        <v>0</v>
      </c>
      <c r="H41" s="23">
        <f t="shared" si="0"/>
        <v>0</v>
      </c>
      <c r="I41" s="21">
        <v>0.05</v>
      </c>
      <c r="J41" s="22">
        <f t="shared" si="1"/>
        <v>0</v>
      </c>
      <c r="K41" s="20">
        <f t="shared" si="2"/>
        <v>0</v>
      </c>
    </row>
    <row r="42" spans="1:11" ht="50.25" customHeight="1">
      <c r="A42" s="18" t="s">
        <v>54</v>
      </c>
      <c r="B42" s="19" t="s">
        <v>95</v>
      </c>
      <c r="C42" s="27" t="s">
        <v>58</v>
      </c>
      <c r="D42" s="24" t="s">
        <v>8</v>
      </c>
      <c r="E42" s="24" t="s">
        <v>8</v>
      </c>
      <c r="F42" s="32">
        <v>200</v>
      </c>
      <c r="G42" s="20">
        <v>0</v>
      </c>
      <c r="H42" s="23">
        <f t="shared" si="0"/>
        <v>0</v>
      </c>
      <c r="I42" s="21">
        <v>0.05</v>
      </c>
      <c r="J42" s="22">
        <f t="shared" si="1"/>
        <v>0</v>
      </c>
      <c r="K42" s="20">
        <f t="shared" si="2"/>
        <v>0</v>
      </c>
    </row>
    <row r="43" spans="1:11" ht="15" customHeight="1">
      <c r="A43" s="36" t="s">
        <v>6</v>
      </c>
      <c r="B43" s="37"/>
      <c r="C43" s="37"/>
      <c r="D43" s="37"/>
      <c r="E43" s="37"/>
      <c r="F43" s="38"/>
      <c r="G43" s="33">
        <f>SUM(G12:G42)</f>
        <v>0</v>
      </c>
      <c r="H43" s="33">
        <f>SUM(H12:H42)</f>
        <v>0</v>
      </c>
      <c r="I43" s="42"/>
      <c r="J43" s="33">
        <f>SUM(J12:J42)</f>
        <v>0</v>
      </c>
      <c r="K43" s="33">
        <f>SUM(K12:K42)</f>
        <v>0</v>
      </c>
    </row>
    <row r="44" spans="1:11" ht="15" customHeight="1">
      <c r="A44" s="39"/>
      <c r="B44" s="40"/>
      <c r="C44" s="40"/>
      <c r="D44" s="40"/>
      <c r="E44" s="40"/>
      <c r="F44" s="41"/>
      <c r="G44" s="34"/>
      <c r="H44" s="34"/>
      <c r="I44" s="43"/>
      <c r="J44" s="34"/>
      <c r="K44" s="34"/>
    </row>
    <row r="45" spans="1:11" ht="15" customHeight="1"/>
    <row r="47" spans="1:11" ht="15.6">
      <c r="A47" s="35" t="s">
        <v>43</v>
      </c>
      <c r="B47" s="35"/>
      <c r="C47" s="35"/>
      <c r="D47" s="35"/>
      <c r="E47" s="35"/>
      <c r="F47" s="35"/>
      <c r="G47" s="35"/>
      <c r="H47" s="2"/>
      <c r="I47"/>
    </row>
    <row r="48" spans="1:11" ht="15.6">
      <c r="A48" s="35" t="s">
        <v>44</v>
      </c>
      <c r="B48" s="35"/>
      <c r="C48" s="35"/>
      <c r="D48" s="35"/>
      <c r="E48" s="35"/>
      <c r="F48" s="35"/>
      <c r="G48" s="35"/>
      <c r="H48" s="2"/>
      <c r="I48"/>
    </row>
    <row r="49" spans="1:10" ht="15.6">
      <c r="A49" s="35" t="s">
        <v>45</v>
      </c>
      <c r="B49" s="35"/>
      <c r="C49" s="35"/>
      <c r="D49" s="35"/>
      <c r="E49" s="35"/>
      <c r="F49" s="35"/>
      <c r="G49" s="35"/>
      <c r="H49" s="2"/>
      <c r="I49"/>
    </row>
    <row r="50" spans="1:10" ht="15.6">
      <c r="A50" s="35" t="s">
        <v>46</v>
      </c>
      <c r="B50" s="35"/>
      <c r="C50" s="35"/>
      <c r="D50" s="35"/>
      <c r="E50" s="35"/>
      <c r="F50" s="35"/>
      <c r="G50" s="35"/>
      <c r="H50" s="2"/>
      <c r="I50"/>
    </row>
    <row r="51" spans="1:10" ht="17.399999999999999">
      <c r="B51" s="10" t="s">
        <v>9</v>
      </c>
      <c r="C51" s="29"/>
      <c r="D51" s="6"/>
      <c r="E51" s="6"/>
      <c r="F51" s="9"/>
      <c r="G51" s="9"/>
      <c r="H51" s="2"/>
      <c r="I51"/>
    </row>
    <row r="52" spans="1:10" ht="15">
      <c r="B52" s="6"/>
      <c r="C52" s="30"/>
      <c r="D52" s="6"/>
      <c r="E52" s="6"/>
      <c r="F52" s="9"/>
      <c r="G52" s="9"/>
      <c r="H52" s="2"/>
      <c r="I52"/>
    </row>
    <row r="53" spans="1:10" ht="15">
      <c r="B53" s="6" t="s">
        <v>10</v>
      </c>
      <c r="C53" s="30"/>
      <c r="D53" s="6"/>
      <c r="E53" s="6"/>
      <c r="F53" s="9"/>
      <c r="G53" s="9"/>
      <c r="H53" s="2"/>
      <c r="I53"/>
    </row>
    <row r="55" spans="1:10">
      <c r="B55" s="14" t="s">
        <v>47</v>
      </c>
      <c r="C55" s="31"/>
      <c r="D55" s="15"/>
      <c r="E55" s="15"/>
      <c r="F55" s="15"/>
      <c r="G55" s="15"/>
      <c r="H55" s="16"/>
      <c r="I55" s="15"/>
      <c r="J55" s="17"/>
    </row>
  </sheetData>
  <mergeCells count="22">
    <mergeCell ref="A5:D5"/>
    <mergeCell ref="E5:K5"/>
    <mergeCell ref="A1:K1"/>
    <mergeCell ref="A7:K9"/>
    <mergeCell ref="E2:K2"/>
    <mergeCell ref="E3:K3"/>
    <mergeCell ref="E4:K4"/>
    <mergeCell ref="E6:K6"/>
    <mergeCell ref="A2:D2"/>
    <mergeCell ref="A3:D3"/>
    <mergeCell ref="A4:D4"/>
    <mergeCell ref="A6:D6"/>
    <mergeCell ref="K43:K44"/>
    <mergeCell ref="A47:G47"/>
    <mergeCell ref="A48:G48"/>
    <mergeCell ref="A49:G49"/>
    <mergeCell ref="A50:G50"/>
    <mergeCell ref="A43:F44"/>
    <mergeCell ref="G43:G44"/>
    <mergeCell ref="H43:H44"/>
    <mergeCell ref="I43:I44"/>
    <mergeCell ref="J43:J44"/>
  </mergeCells>
  <phoneticPr fontId="9" type="noConversion"/>
  <pageMargins left="0.23622047244094491" right="0.23622047244094491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activeCell="I34" sqref="I34"/>
    </sheetView>
  </sheetViews>
  <sheetFormatPr defaultRowHeight="13.8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1</vt:i4>
      </vt:variant>
    </vt:vector>
  </HeadingPairs>
  <TitlesOfParts>
    <vt:vector size="3" baseType="lpstr">
      <vt:lpstr>Część VIII Owoce warzywa</vt:lpstr>
      <vt:lpstr>Arkusz1</vt:lpstr>
      <vt:lpstr>'Część VIII Owoce warzywa'!Obszar_wydruku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Intendent</dc:creator>
  <cp:lastModifiedBy>U6</cp:lastModifiedBy>
  <cp:lastPrinted>2023-11-21T12:00:48Z</cp:lastPrinted>
  <dcterms:created xsi:type="dcterms:W3CDTF">2020-12-11T08:54:57Z</dcterms:created>
  <dcterms:modified xsi:type="dcterms:W3CDTF">2024-11-20T10:00:01Z</dcterms:modified>
</cp:coreProperties>
</file>