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\Desktop\Załączniki przetarg 2025\"/>
    </mc:Choice>
  </mc:AlternateContent>
  <xr:revisionPtr revIDLastSave="0" documentId="13_ncr:1_{4C1C18BB-01A5-494F-99F6-CAD2175E70CF}" xr6:coauthVersionLast="47" xr6:coauthVersionMax="47" xr10:uidLastSave="{00000000-0000-0000-0000-000000000000}"/>
  <bookViews>
    <workbookView xWindow="-108" yWindow="-108" windowWidth="23256" windowHeight="12456" tabRatio="755" xr2:uid="{00000000-000D-0000-FFFF-FFFF00000000}"/>
  </bookViews>
  <sheets>
    <sheet name="Część II PROD. SUCHE I PRZYPRAW" sheetId="1" r:id="rId1"/>
  </sheets>
  <definedNames>
    <definedName name="_xlnm.Print_Area" localSheetId="0">'Część II PROD. SUCHE I PRZYPRAW'!$A$10:$K$83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6" i="1" l="1"/>
  <c r="J76" i="1" s="1"/>
  <c r="H76" i="1"/>
  <c r="H37" i="1"/>
  <c r="K37" i="1" s="1"/>
  <c r="J37" i="1" s="1"/>
  <c r="H78" i="1"/>
  <c r="K78" i="1" s="1"/>
  <c r="J78" i="1" s="1"/>
  <c r="H60" i="1"/>
  <c r="K60" i="1" s="1"/>
  <c r="J60" i="1" s="1"/>
  <c r="H24" i="1"/>
  <c r="K24" i="1" s="1"/>
  <c r="J24" i="1" s="1"/>
  <c r="H18" i="1"/>
  <c r="K18" i="1" s="1"/>
  <c r="J18" i="1" s="1"/>
  <c r="H20" i="1"/>
  <c r="K20" i="1" s="1"/>
  <c r="J20" i="1" s="1"/>
  <c r="H13" i="1"/>
  <c r="K13" i="1" s="1"/>
  <c r="J13" i="1" s="1"/>
  <c r="H40" i="1"/>
  <c r="K40" i="1" s="1"/>
  <c r="J40" i="1" s="1"/>
  <c r="H73" i="1"/>
  <c r="K73" i="1" s="1"/>
  <c r="J73" i="1" s="1"/>
  <c r="H14" i="1" l="1"/>
  <c r="H23" i="1"/>
  <c r="K23" i="1" s="1"/>
  <c r="J23" i="1" s="1"/>
  <c r="H79" i="1"/>
  <c r="K79" i="1" s="1"/>
  <c r="J79" i="1" s="1"/>
  <c r="H44" i="1"/>
  <c r="K44" i="1" s="1"/>
  <c r="J44" i="1" s="1"/>
  <c r="H72" i="1"/>
  <c r="K72" i="1" s="1"/>
  <c r="J72" i="1" s="1"/>
  <c r="H50" i="1"/>
  <c r="K50" i="1" s="1"/>
  <c r="J50" i="1" s="1"/>
  <c r="H51" i="1"/>
  <c r="K51" i="1" s="1"/>
  <c r="J51" i="1" s="1"/>
  <c r="H52" i="1"/>
  <c r="K52" i="1" s="1"/>
  <c r="J52" i="1" s="1"/>
  <c r="H53" i="1"/>
  <c r="K53" i="1" s="1"/>
  <c r="J53" i="1" s="1"/>
  <c r="H61" i="1"/>
  <c r="K61" i="1" s="1"/>
  <c r="J61" i="1" s="1"/>
  <c r="H22" i="1"/>
  <c r="K22" i="1" s="1"/>
  <c r="J22" i="1" s="1"/>
  <c r="H15" i="1"/>
  <c r="K15" i="1" s="1"/>
  <c r="J15" i="1" s="1"/>
  <c r="H16" i="1"/>
  <c r="K16" i="1" s="1"/>
  <c r="J16" i="1" s="1"/>
  <c r="H43" i="1"/>
  <c r="K43" i="1" s="1"/>
  <c r="J43" i="1" s="1"/>
  <c r="H45" i="1"/>
  <c r="K45" i="1" s="1"/>
  <c r="J45" i="1" s="1"/>
  <c r="H46" i="1"/>
  <c r="K46" i="1" s="1"/>
  <c r="J46" i="1" s="1"/>
  <c r="H47" i="1"/>
  <c r="K47" i="1" s="1"/>
  <c r="J47" i="1" s="1"/>
  <c r="H48" i="1"/>
  <c r="K48" i="1" s="1"/>
  <c r="J48" i="1" s="1"/>
  <c r="H49" i="1"/>
  <c r="K49" i="1" s="1"/>
  <c r="J49" i="1" s="1"/>
  <c r="H54" i="1"/>
  <c r="K54" i="1" s="1"/>
  <c r="J54" i="1" s="1"/>
  <c r="H55" i="1"/>
  <c r="K55" i="1" s="1"/>
  <c r="J55" i="1" s="1"/>
  <c r="H56" i="1"/>
  <c r="K56" i="1" s="1"/>
  <c r="J56" i="1" s="1"/>
  <c r="H57" i="1"/>
  <c r="K57" i="1" s="1"/>
  <c r="J57" i="1" s="1"/>
  <c r="H58" i="1"/>
  <c r="K58" i="1" s="1"/>
  <c r="J58" i="1" s="1"/>
  <c r="H59" i="1"/>
  <c r="K59" i="1" s="1"/>
  <c r="J59" i="1" s="1"/>
  <c r="H62" i="1"/>
  <c r="K62" i="1" s="1"/>
  <c r="J62" i="1" s="1"/>
  <c r="H63" i="1"/>
  <c r="K63" i="1" s="1"/>
  <c r="J63" i="1" s="1"/>
  <c r="H64" i="1"/>
  <c r="K64" i="1" s="1"/>
  <c r="J64" i="1" s="1"/>
  <c r="H65" i="1"/>
  <c r="K65" i="1" s="1"/>
  <c r="J65" i="1" s="1"/>
  <c r="H66" i="1"/>
  <c r="K66" i="1" s="1"/>
  <c r="J66" i="1" s="1"/>
  <c r="H67" i="1"/>
  <c r="K67" i="1" s="1"/>
  <c r="J67" i="1" s="1"/>
  <c r="H68" i="1"/>
  <c r="K68" i="1" s="1"/>
  <c r="J68" i="1" s="1"/>
  <c r="H69" i="1"/>
  <c r="K69" i="1" s="1"/>
  <c r="J69" i="1" s="1"/>
  <c r="H70" i="1"/>
  <c r="K70" i="1" s="1"/>
  <c r="J70" i="1" s="1"/>
  <c r="H71" i="1"/>
  <c r="K71" i="1" s="1"/>
  <c r="J71" i="1" s="1"/>
  <c r="H74" i="1"/>
  <c r="K74" i="1" s="1"/>
  <c r="J74" i="1" s="1"/>
  <c r="H75" i="1"/>
  <c r="K75" i="1" s="1"/>
  <c r="J75" i="1" s="1"/>
  <c r="H77" i="1"/>
  <c r="K77" i="1" s="1"/>
  <c r="J77" i="1" s="1"/>
  <c r="H80" i="1"/>
  <c r="K80" i="1" s="1"/>
  <c r="J80" i="1" s="1"/>
  <c r="G82" i="1" l="1"/>
  <c r="H81" i="1"/>
  <c r="K81" i="1" s="1"/>
  <c r="J81" i="1" s="1"/>
  <c r="H42" i="1"/>
  <c r="K42" i="1" s="1"/>
  <c r="J42" i="1" s="1"/>
  <c r="H41" i="1"/>
  <c r="K41" i="1" s="1"/>
  <c r="J41" i="1" s="1"/>
  <c r="H39" i="1"/>
  <c r="K39" i="1" s="1"/>
  <c r="J39" i="1" s="1"/>
  <c r="H38" i="1"/>
  <c r="K38" i="1" s="1"/>
  <c r="J38" i="1" s="1"/>
  <c r="H36" i="1"/>
  <c r="K36" i="1" s="1"/>
  <c r="J36" i="1" s="1"/>
  <c r="H35" i="1"/>
  <c r="K35" i="1" s="1"/>
  <c r="J35" i="1" s="1"/>
  <c r="H34" i="1"/>
  <c r="K34" i="1" s="1"/>
  <c r="J34" i="1" s="1"/>
  <c r="H33" i="1"/>
  <c r="K33" i="1" s="1"/>
  <c r="J33" i="1" s="1"/>
  <c r="H32" i="1"/>
  <c r="K32" i="1" s="1"/>
  <c r="J32" i="1" s="1"/>
  <c r="H31" i="1"/>
  <c r="K31" i="1" s="1"/>
  <c r="J31" i="1" s="1"/>
  <c r="H30" i="1"/>
  <c r="K30" i="1" s="1"/>
  <c r="J30" i="1" s="1"/>
  <c r="H29" i="1"/>
  <c r="K29" i="1" s="1"/>
  <c r="J29" i="1" s="1"/>
  <c r="H28" i="1"/>
  <c r="K28" i="1" s="1"/>
  <c r="J28" i="1" s="1"/>
  <c r="H27" i="1"/>
  <c r="K27" i="1" s="1"/>
  <c r="J27" i="1" s="1"/>
  <c r="H26" i="1"/>
  <c r="K26" i="1" s="1"/>
  <c r="J26" i="1" s="1"/>
  <c r="H25" i="1"/>
  <c r="K25" i="1" s="1"/>
  <c r="J25" i="1" s="1"/>
  <c r="H21" i="1"/>
  <c r="K21" i="1" s="1"/>
  <c r="J21" i="1" s="1"/>
  <c r="H19" i="1"/>
  <c r="K19" i="1" s="1"/>
  <c r="J19" i="1" s="1"/>
  <c r="H17" i="1"/>
  <c r="K17" i="1" s="1"/>
  <c r="J17" i="1" s="1"/>
  <c r="H82" i="1" l="1"/>
  <c r="K14" i="1"/>
  <c r="K82" i="1" s="1"/>
  <c r="J14" i="1" l="1"/>
  <c r="J82" i="1" s="1"/>
</calcChain>
</file>

<file path=xl/sharedStrings.xml><?xml version="1.0" encoding="utf-8"?>
<sst xmlns="http://schemas.openxmlformats.org/spreadsheetml/2006/main" count="364" uniqueCount="245">
  <si>
    <t>Produkt</t>
  </si>
  <si>
    <t>Gramatura</t>
  </si>
  <si>
    <t>L.p</t>
  </si>
  <si>
    <t>Szacowana ilość</t>
  </si>
  <si>
    <t>vat %</t>
  </si>
  <si>
    <t>jm</t>
  </si>
  <si>
    <t>Ogółem</t>
  </si>
  <si>
    <t>Cena netto jednostkowa</t>
  </si>
  <si>
    <t>kg</t>
  </si>
  <si>
    <t>UWAGA</t>
  </si>
  <si>
    <t>Podatek VAT w kolumnie 8 należy przyjąć zgodnie z obowiązującymi przepisami.</t>
  </si>
  <si>
    <t xml:space="preserve">Pełna nazwa Wykonawcy/
Wykonawców występujących wspólnie
</t>
  </si>
  <si>
    <t>NIP / REGON</t>
  </si>
  <si>
    <t>Adres Siedziby Wykonawcy</t>
  </si>
  <si>
    <t>CEiDG / KRS</t>
  </si>
  <si>
    <t>Osoba upoważniona do reprezentowania Wykonawcy</t>
  </si>
  <si>
    <t xml:space="preserve">Cena netto </t>
  </si>
  <si>
    <t>Wartość vat</t>
  </si>
  <si>
    <t xml:space="preserve">Cena brutto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</si>
  <si>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</si>
  <si>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</si>
  <si>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</si>
  <si>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</si>
  <si>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</si>
  <si>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</si>
  <si>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</si>
  <si>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</si>
  <si>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</si>
  <si>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</si>
  <si>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</si>
  <si>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</si>
  <si>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</si>
  <si>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</si>
  <si>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</si>
  <si>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</si>
  <si>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</si>
  <si>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</si>
  <si>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</si>
  <si>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</si>
  <si>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</si>
  <si>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</si>
  <si>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</si>
  <si>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</si>
  <si>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</si>
  <si>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Oświadczam, iż cena brutto za wykonanie całego zadania nr 2 wynosi…………………………………………</t>
  </si>
  <si>
    <t>(słownie……………………………………………………………………………), cena netto wynosi………………………..……..</t>
  </si>
  <si>
    <t>(słownie……………………………………………………………………………………………) +VAT………………………………………</t>
  </si>
  <si>
    <t>(słownie ….............................................................</t>
  </si>
  <si>
    <t>Uwaga – Dokument należy wypełnić i podpisać kwalifikowanym podpisem elektronicznym lub podpisem zaufanym lub podpisem osobistym.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</si>
  <si>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</si>
  <si>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</si>
  <si>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</si>
  <si>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</si>
  <si>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</si>
  <si>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</si>
  <si>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</si>
  <si>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</si>
  <si>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</si>
  <si>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</si>
  <si>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</si>
  <si>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</si>
  <si>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</si>
  <si>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</si>
  <si>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</si>
  <si>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</si>
  <si>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</si>
  <si>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</si>
  <si>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</si>
  <si>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</si>
  <si>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</si>
  <si>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48.</t>
  </si>
  <si>
    <t>49.</t>
  </si>
  <si>
    <t>50.</t>
  </si>
  <si>
    <t>Budyń typu winiary, bez dodatku cukru</t>
  </si>
  <si>
    <t xml:space="preserve">Chrupki kukurydziane </t>
  </si>
  <si>
    <t>Cukier</t>
  </si>
  <si>
    <t>Cukier waniliowy</t>
  </si>
  <si>
    <t>Dżem truskawka</t>
  </si>
  <si>
    <t>Fasola biała jaś</t>
  </si>
  <si>
    <t>Galaretka owocowa</t>
  </si>
  <si>
    <t>Groch łuskany</t>
  </si>
  <si>
    <t>Herbata czarna (25 torebek) typ Lipton</t>
  </si>
  <si>
    <t>Herbata mięta (25 torebek) typ Lipton</t>
  </si>
  <si>
    <t>Herbata owocowa (20 torebek) typ Lipton</t>
  </si>
  <si>
    <t xml:space="preserve">Kasza jęczmienna </t>
  </si>
  <si>
    <t>Kasza manna błyskawiczna</t>
  </si>
  <si>
    <t>Kisiel typu winiary, bez dodatku cukru</t>
  </si>
  <si>
    <t>Liść laurowy</t>
  </si>
  <si>
    <t>Majeranek</t>
  </si>
  <si>
    <t>Majonez typu winiary</t>
  </si>
  <si>
    <t>Makaron pszenny nitki do rosołu</t>
  </si>
  <si>
    <t>Makaron pszenny świderki</t>
  </si>
  <si>
    <t>Mąka tortowa  typ 450</t>
  </si>
  <si>
    <t>Mąka ziemniaczana</t>
  </si>
  <si>
    <t>Miód naturalny wielokwiatowy (śniadanówka)</t>
  </si>
  <si>
    <t>Krem do smarowania typu Nutella</t>
  </si>
  <si>
    <t>Olej 5l rzepakowy typu kujawski</t>
  </si>
  <si>
    <t>Ocet</t>
  </si>
  <si>
    <t>Papryka słodka</t>
  </si>
  <si>
    <t>Pieprz czarny mielony</t>
  </si>
  <si>
    <t>Pieprz ziołowy</t>
  </si>
  <si>
    <t>Pierogi z truskawkami</t>
  </si>
  <si>
    <t>Pierogi z mięsem</t>
  </si>
  <si>
    <t>Płatki śniadaniowe typu corn flakes</t>
  </si>
  <si>
    <t>Płatki kulki czekoladowe typu Lubella</t>
  </si>
  <si>
    <t>Przyprawa typu kucharek</t>
  </si>
  <si>
    <t>Pulpa pomidorowa</t>
  </si>
  <si>
    <t>Ryż biały paraboliczny</t>
  </si>
  <si>
    <t xml:space="preserve">Sól warzona  </t>
  </si>
  <si>
    <t>Syrop malinowy</t>
  </si>
  <si>
    <t>Ziele angielskie</t>
  </si>
  <si>
    <t>Żurek  0,5 l</t>
  </si>
  <si>
    <t>- opakowanie: zamknięte, foliowe, chroniące produkt przed dostępem powietrza i wilgocią.</t>
  </si>
  <si>
    <t>bez dodatku sztucznych barwników, wzmacniaczy smaku i zapachu oraz konserwantów</t>
  </si>
  <si>
    <t>biały</t>
  </si>
  <si>
    <t>bez dodatku sztucznych barwników, cukier i mielona wanilia</t>
  </si>
  <si>
    <t>gładki i z kawałkami owoców</t>
  </si>
  <si>
    <t>zawiera 198g pomidorów na 100 g ketchupu</t>
  </si>
  <si>
    <t>opakowanie: zamknięte, foliowe, chroniące produkt przed dostępem powietrza i wilgocią.</t>
  </si>
  <si>
    <t>zioła  suszone, bez dodatku sztucznych barwników, wzmacniaczy smaku i zapachu oraz konserwantów</t>
  </si>
  <si>
    <t>zioła  suszone, bez dodatku szt.ucznych barwników, wzmacniaczy smaku i zapachu oraz konserwantów</t>
  </si>
  <si>
    <t>typu Lubella</t>
  </si>
  <si>
    <t>typu Basia</t>
  </si>
  <si>
    <t>Kraj pochodzenia -Polska</t>
  </si>
  <si>
    <t>suszone, bez dodatku sztucznych barwników, wzmacniaczy smaku i zapachu oraz konserwantów</t>
  </si>
  <si>
    <t>mąka pszenna, truskawki 28%, woda, cukier, skrobia modyfikowana, olej rzepakowy, sól</t>
  </si>
  <si>
    <t>mąka pszenna, mięso wieprzowe (18%), woda, mięso wołowe (9%), białko sojowe, cebula, przyprawy (zawierają gorczycę), m olej rzepakowy, suszone warzywa, cukier</t>
  </si>
  <si>
    <t>mieszanka zawiera: sól, warzywa suszone (15,5%): marchew, pasternak, ziemniak, cebula, natka pietruszki, korzeń selera, por, kapusta, korzeń pietruszki, pomidor, czosnek, papryka słodka, cukier, skrobia, pieprz czarny</t>
  </si>
  <si>
    <t>pomidory (99%), kwas cytrynowy</t>
  </si>
  <si>
    <t>1300g</t>
  </si>
  <si>
    <t>opakowanie</t>
  </si>
  <si>
    <t>80g</t>
  </si>
  <si>
    <t>szt..</t>
  </si>
  <si>
    <t>1kg</t>
  </si>
  <si>
    <t>7,2 kg</t>
  </si>
  <si>
    <t>szt.</t>
  </si>
  <si>
    <t>szt</t>
  </si>
  <si>
    <t>320g</t>
  </si>
  <si>
    <t>5kg</t>
  </si>
  <si>
    <t>1300 g</t>
  </si>
  <si>
    <t>62,5 g</t>
  </si>
  <si>
    <t>50 g</t>
  </si>
  <si>
    <t>40 g</t>
  </si>
  <si>
    <t>5 kg</t>
  </si>
  <si>
    <t>4550g</t>
  </si>
  <si>
    <t>100g</t>
  </si>
  <si>
    <t>700 ml</t>
  </si>
  <si>
    <t>2 kg</t>
  </si>
  <si>
    <t xml:space="preserve">1kg </t>
  </si>
  <si>
    <t>2500g</t>
  </si>
  <si>
    <t>opak (96x25g)</t>
  </si>
  <si>
    <t>600g</t>
  </si>
  <si>
    <t>5l</t>
  </si>
  <si>
    <t>0,5 l</t>
  </si>
  <si>
    <t>720 g</t>
  </si>
  <si>
    <t>2000g</t>
  </si>
  <si>
    <t>4000g</t>
  </si>
  <si>
    <t>1l</t>
  </si>
  <si>
    <t>5 l</t>
  </si>
  <si>
    <t>1 kg</t>
  </si>
  <si>
    <t>500ml</t>
  </si>
  <si>
    <t>Bazylia</t>
  </si>
  <si>
    <t>Oregano</t>
  </si>
  <si>
    <t>Curry</t>
  </si>
  <si>
    <t>kompozycją ziół, przypraw i suszonych bez dodatku sztucznych barwników, wzmacniaczy smaku i zapachu oraz konserwantów</t>
  </si>
  <si>
    <t>Barszcz czerwony typu Krakus</t>
  </si>
  <si>
    <t>Makaron pszenny kolanko</t>
  </si>
  <si>
    <t>Makaron pszenny łazanki</t>
  </si>
  <si>
    <t>Makaron pszenny pióra</t>
  </si>
  <si>
    <t>Makaron pszenny kokardki</t>
  </si>
  <si>
    <t>2kg</t>
  </si>
  <si>
    <t>51.</t>
  </si>
  <si>
    <t>52.</t>
  </si>
  <si>
    <t>53.</t>
  </si>
  <si>
    <t>54.</t>
  </si>
  <si>
    <t>55.</t>
  </si>
  <si>
    <t>56.</t>
  </si>
  <si>
    <t>57.</t>
  </si>
  <si>
    <t>58.</t>
  </si>
  <si>
    <t>Ryż rissotto Amborio</t>
  </si>
  <si>
    <t>59.</t>
  </si>
  <si>
    <t>Sok jabłkowy, typu Fortuna</t>
  </si>
  <si>
    <t>Kwasek cytrynowy</t>
  </si>
  <si>
    <t>60.</t>
  </si>
  <si>
    <t>800g</t>
  </si>
  <si>
    <t>opakowanie: zamknięte,PET, chroniące produkt przed dostępem powietrza i wilgocią.</t>
  </si>
  <si>
    <t>Zioła prowansalskie typu prymat</t>
  </si>
  <si>
    <t>300g</t>
  </si>
  <si>
    <t>90 g</t>
  </si>
  <si>
    <t>Czekolada typu Wedel</t>
  </si>
  <si>
    <t>Dżem wiśniowy</t>
  </si>
  <si>
    <t>Ketchup typu Pudliszki</t>
  </si>
  <si>
    <t>FORMULARZ CENOWY
ZAKUP I DOSTAWA ARTYKUŁÓW ŻYWNOŚCIOWYCH NA POTRZEBY STOŁÓWKI ZESPOŁU SZKOLNO -PRZEDSZKOLNEGO NR 2 W WEJHEROWIE NA 2024 ROK Z PODZIAŁEM NA CZĘŚCI  - II część zamówienia –PRODUKTY SUCHE I PRZYPRAWY</t>
  </si>
  <si>
    <t>44.</t>
  </si>
  <si>
    <t>300 ml</t>
  </si>
  <si>
    <t>koncentrat, sok z buraków ćwikłowych z zagęszczonego soku (58%), woda, sok jabłkowy z zagęszczonego soku, nie zawiera konserwantów</t>
  </si>
  <si>
    <t>Dżem brzoskwinia 105% owoców z obniżoną zawartością cukru typu Łowicz</t>
  </si>
  <si>
    <t>105% owoców, gładki i z kawałkami owoców,  słodzony sokiem jabłkowym</t>
  </si>
  <si>
    <t>Dżem truskawkowy 105% owoców z obniżoną zawartością cukru typu Łowicz</t>
  </si>
  <si>
    <t>Dżem wiśniowy 105% owoców z obniżoną zawartością cukru typu Łowicz</t>
  </si>
  <si>
    <t>w całości, nie więcej niż 15% rozdrobnionych czy połamanych</t>
  </si>
  <si>
    <t>105% czysta  czarna herbata, nie zawierający sztucznych aromatów, barwników i konserwantów, dodatków</t>
  </si>
  <si>
    <t>105% liści mięty pieprzowej,  zioła o jakości
farmaceutycznej, nie zawierająca sztucznych aromatów, barwników i konserwantów</t>
  </si>
  <si>
    <t>105% susz  naturalny z liści i owoców, skład: kwiat hibiskusa, owoc dzikiej róży, aromat naturalny, nie zawierający sztucznych aromatów, barwników i konserwantów</t>
  </si>
  <si>
    <t>w całości, nie więcej niż 15% rozdrobnionych czy połamanych nasion</t>
  </si>
  <si>
    <t>Koncentrat pomidorowy 35% typu pudliszki</t>
  </si>
  <si>
    <t>Zawartość ekstraktu 35% +/-2%</t>
  </si>
  <si>
    <t>bez dodatku sztucznych barwników, wzmacniaczy smaku i zapachu oraz konserwantów zawartość produktu netto min. 85%</t>
  </si>
  <si>
    <t>Załącznik1B do SWZ ZSP2.262.01.2024</t>
  </si>
  <si>
    <t>rozpuszczalny napój bezkofeinowy zawierający witaminy i minerały</t>
  </si>
  <si>
    <t>200g</t>
  </si>
  <si>
    <t>500g</t>
  </si>
  <si>
    <t>95% jabłka prażone bez dodatków sztucznych barwnikow, wzmacniaczy smaku i zapachu oraz konserwantów</t>
  </si>
  <si>
    <t xml:space="preserve">Jabłka prażone </t>
  </si>
  <si>
    <t>Wafle ryżowe</t>
  </si>
  <si>
    <t>naturalne wafle z ryżu brązowego wypiekane z pełnego ziarna, bez dodatku cukru</t>
  </si>
  <si>
    <t xml:space="preserve">Biszkopty </t>
  </si>
  <si>
    <t>Balviten lub andante, bez dodatku sztucznych barwików, spulchniaczy, emulgatorów i aromatów</t>
  </si>
  <si>
    <t>120g</t>
  </si>
  <si>
    <t>61.</t>
  </si>
  <si>
    <t>62.</t>
  </si>
  <si>
    <t>63.</t>
  </si>
  <si>
    <t>64.</t>
  </si>
  <si>
    <t>65.</t>
  </si>
  <si>
    <t>Drożdże kostka</t>
  </si>
  <si>
    <t xml:space="preserve">w kostce temin 25 dni od daty produkcji, </t>
  </si>
  <si>
    <t>opakownie</t>
  </si>
  <si>
    <t xml:space="preserve">Chrzan </t>
  </si>
  <si>
    <t xml:space="preserve">bez dodatku sztucznych barwników, wzmacniaczy smaku i zapachu oraz konserwantów </t>
  </si>
  <si>
    <t>66.</t>
  </si>
  <si>
    <t>67.</t>
  </si>
  <si>
    <t>Cukier puder</t>
  </si>
  <si>
    <t>biały, rozdrobiony</t>
  </si>
  <si>
    <t>68.</t>
  </si>
  <si>
    <t>Sok multiwitamina typu fortuna</t>
  </si>
  <si>
    <t>Ogórek konserwowy</t>
  </si>
  <si>
    <t xml:space="preserve">produkt pasteryzowany, bez dodatku sztucznych barwników, wzmacniaczy smaku i zapachu oraz konserwantów </t>
  </si>
  <si>
    <t>1,7l</t>
  </si>
  <si>
    <t xml:space="preserve"> Sok 100% Jabłko, otrzymywany z zagęszczonego soku jabłkowegobez dodatku sztucznych barwników, wzmacniaczy smaku i zapachu oraz konserwantów</t>
  </si>
  <si>
    <t xml:space="preserve"> Soki z zagęszczonych soków i przeciery z: jabłek (72,2%) oraz ananasów (10,2%), pomarańczy (6%), mango (3,3%), marchwi (2%) bananów, winogron (1,3%), brzoskwiń (1,3%), passiflory, limetek (0,4%), liczi, gujawy, kaktusa, kiwi (0,3%) i papai substancje wzbogacające: witamina a, d, e, c, tiamina, ryboflawina, niacyna, witamina b6, kwas foliowy, witamina b12, biotyna, kwas pantotenowy</t>
  </si>
  <si>
    <t>Kawa zbożowa inka</t>
  </si>
  <si>
    <t>Dżem brzoskwinia</t>
  </si>
  <si>
    <t>Suszone pomidory w oleju, w paskach</t>
  </si>
  <si>
    <t>pomidory suszone (pomidory, sól), olej rzepakowy, mieszanka ziół, cukier</t>
  </si>
  <si>
    <t>800ml/400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</si>
</sst>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</numFmts>
  <fonts count="1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b/>
      <i/>
      <sz val="14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10"/>
      <name val="Arial CE"/>
      <charset val="238"/>
    </font>
    <font>
      <b/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  <font>
      <sz val="12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10"/>
      <color rgb="FF000000"/>
      <name val="Arial"/>
      <family val="2"/>
      <charset val="238"/>
    </font>
    <font>
      <sz val="12"/>
      <name val="Tahoma"/>
      <family val="2"/>
      <charset val="238"/>
    </font>
    <font>
      <sz val="10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11" fillId="2" borderId="12" xfId="0" applyFont="1" applyFill="1" applyBorder="1" applyAlignment="1">
      <alignment horizontal="center" vertical="top" wrapText="1"/>
    </xf>
    <xf numFmtId="0" fontId="12" fillId="2" borderId="10" xfId="0" applyFont="1" applyFill="1" applyBorder="1" applyAlignment="1">
      <alignment horizontal="center" vertical="top" wrapText="1"/>
    </xf>
    <xf numFmtId="0" fontId="11" fillId="2" borderId="1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2" borderId="10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44" fontId="7" fillId="0" borderId="1" xfId="1" applyFont="1" applyFill="1" applyBorder="1" applyAlignment="1" applyProtection="1">
      <alignment horizontal="right" vertical="center"/>
    </xf>
    <xf numFmtId="9" fontId="7" fillId="0" borderId="1" xfId="1" applyNumberFormat="1" applyFont="1" applyFill="1" applyBorder="1" applyAlignment="1" applyProtection="1">
      <alignment horizontal="right" vertical="center" wrapText="1"/>
    </xf>
    <xf numFmtId="165" fontId="7" fillId="0" borderId="1" xfId="1" applyNumberFormat="1" applyFont="1" applyFill="1" applyBorder="1" applyAlignment="1" applyProtection="1">
      <alignment horizontal="right" vertical="center"/>
    </xf>
    <xf numFmtId="44" fontId="7" fillId="0" borderId="2" xfId="1" applyFont="1" applyFill="1" applyBorder="1" applyAlignment="1" applyProtection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/>
    </xf>
    <xf numFmtId="3" fontId="13" fillId="2" borderId="10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4"/>
  <sheetViews>
    <sheetView tabSelected="1" topLeftCell="A79" zoomScale="80" zoomScaleNormal="80" workbookViewId="0">
      <selection activeCell="R79" sqref="R79"/>
    </sheetView>
  </sheetViews>
  <sheetFormatPr defaultRowHeight="67.8" customHeight="1"/>
  <cols>
    <col min="1" max="1" width="3.69921875" bestFit="1" customWidth="1"/>
    <col min="2" max="2" width="33.3984375" customWidth="1"/>
    <col min="3" max="3" width="22.59765625" style="26" customWidth="1"/>
    <col min="4" max="4" width="12.5" style="1" customWidth="1"/>
    <col min="5" max="5" width="15.5" style="1" customWidth="1"/>
    <col min="6" max="6" width="13.69921875" style="1" customWidth="1"/>
    <col min="7" max="7" width="13.09765625" style="1" customWidth="1"/>
    <col min="8" max="8" width="14.69921875" style="3" customWidth="1"/>
    <col min="9" max="9" width="8.69921875" style="1" customWidth="1"/>
    <col min="10" max="10" width="11.5" style="5" bestFit="1" customWidth="1"/>
    <col min="11" max="11" width="15.3984375" style="1" customWidth="1"/>
  </cols>
  <sheetData>
    <row r="1" spans="1:14" ht="67.8" customHeight="1">
      <c r="A1" s="51" t="s">
        <v>208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4" s="11" customFormat="1" ht="67.8" customHeight="1">
      <c r="A2" s="54" t="s">
        <v>11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4" s="11" customFormat="1" ht="67.8" customHeight="1">
      <c r="A3" s="50" t="s">
        <v>12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4" s="11" customFormat="1" ht="67.8" customHeight="1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4" s="11" customFormat="1" ht="67.8" customHeight="1">
      <c r="A5" s="50" t="s">
        <v>14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4" s="11" customFormat="1" ht="67.8" customHeight="1">
      <c r="A6" s="50" t="s">
        <v>15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4" ht="67.8" customHeight="1">
      <c r="A7" s="52" t="s">
        <v>192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4" ht="67.8" customHeight="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14" ht="67.8" customHeight="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</row>
    <row r="10" spans="1:14" ht="67.8" customHeight="1">
      <c r="A10" s="7" t="s">
        <v>2</v>
      </c>
      <c r="B10" s="7" t="s">
        <v>0</v>
      </c>
      <c r="C10" s="20"/>
      <c r="D10" s="7" t="s">
        <v>1</v>
      </c>
      <c r="E10" s="7" t="s">
        <v>5</v>
      </c>
      <c r="F10" s="7" t="s">
        <v>3</v>
      </c>
      <c r="G10" s="8" t="s">
        <v>7</v>
      </c>
      <c r="H10" s="4" t="s">
        <v>16</v>
      </c>
      <c r="I10" s="7" t="s">
        <v>4</v>
      </c>
      <c r="J10" s="4" t="s">
        <v>17</v>
      </c>
      <c r="K10" s="4" t="s">
        <v>18</v>
      </c>
      <c r="N10" s="2"/>
    </row>
    <row r="11" spans="1:14" ht="67.8" customHeight="1">
      <c r="A11" s="12">
        <v>1</v>
      </c>
      <c r="B11" s="12">
        <v>2</v>
      </c>
      <c r="C11" s="21">
        <v>3</v>
      </c>
      <c r="D11" s="12">
        <v>4</v>
      </c>
      <c r="E11" s="12">
        <v>5</v>
      </c>
      <c r="F11" s="36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N11" s="2"/>
    </row>
    <row r="12" spans="1:14" ht="67.8" customHeight="1">
      <c r="A12" s="12"/>
      <c r="B12" s="55"/>
      <c r="C12" s="56"/>
      <c r="D12" s="55"/>
      <c r="E12" s="55"/>
      <c r="F12" s="57"/>
      <c r="G12" s="12"/>
      <c r="H12" s="12"/>
      <c r="I12" s="12"/>
      <c r="J12" s="12"/>
      <c r="K12" s="12"/>
      <c r="N12" s="2"/>
    </row>
    <row r="13" spans="1:14" ht="67.8" customHeight="1">
      <c r="A13" s="17" t="s">
        <v>19</v>
      </c>
      <c r="B13" s="18" t="s">
        <v>216</v>
      </c>
      <c r="C13" s="22" t="s">
        <v>217</v>
      </c>
      <c r="D13" s="30" t="s">
        <v>218</v>
      </c>
      <c r="E13" s="30" t="s">
        <v>130</v>
      </c>
      <c r="F13" s="37">
        <v>100</v>
      </c>
      <c r="G13" s="32">
        <v>0</v>
      </c>
      <c r="H13" s="35">
        <f t="shared" ref="H13" si="0">F13*G13</f>
        <v>0</v>
      </c>
      <c r="I13" s="33">
        <v>0.05</v>
      </c>
      <c r="J13" s="34">
        <f t="shared" ref="J13" si="1">K13-H13</f>
        <v>0</v>
      </c>
      <c r="K13" s="32">
        <f t="shared" ref="K13" si="2">H13+(H13*I13)</f>
        <v>0</v>
      </c>
    </row>
    <row r="14" spans="1:14" ht="67.8" customHeight="1">
      <c r="A14" s="17" t="s">
        <v>20</v>
      </c>
      <c r="B14" s="18" t="s">
        <v>73</v>
      </c>
      <c r="C14" s="22" t="s">
        <v>112</v>
      </c>
      <c r="D14" s="30" t="s">
        <v>129</v>
      </c>
      <c r="E14" s="30" t="s">
        <v>130</v>
      </c>
      <c r="F14" s="30">
        <v>85</v>
      </c>
      <c r="G14" s="32">
        <v>0</v>
      </c>
      <c r="H14" s="32">
        <f>F14*G14</f>
        <v>0</v>
      </c>
      <c r="I14" s="33">
        <v>0.05</v>
      </c>
      <c r="J14" s="34">
        <f t="shared" ref="J14:J81" si="3">K14-H14</f>
        <v>0</v>
      </c>
      <c r="K14" s="32">
        <f t="shared" ref="K14:K81" si="4">H14+(H14*I14)</f>
        <v>0</v>
      </c>
    </row>
    <row r="15" spans="1:14" ht="67.8" customHeight="1">
      <c r="A15" s="17" t="s">
        <v>21</v>
      </c>
      <c r="B15" s="18" t="s">
        <v>165</v>
      </c>
      <c r="C15" s="22" t="s">
        <v>195</v>
      </c>
      <c r="D15" s="30" t="s">
        <v>194</v>
      </c>
      <c r="E15" s="30" t="s">
        <v>130</v>
      </c>
      <c r="F15" s="30">
        <v>420</v>
      </c>
      <c r="G15" s="32">
        <v>0</v>
      </c>
      <c r="H15" s="32">
        <f t="shared" ref="H15:H81" si="5">F15*G15</f>
        <v>0</v>
      </c>
      <c r="I15" s="33">
        <v>0.05</v>
      </c>
      <c r="J15" s="34">
        <f t="shared" si="3"/>
        <v>0</v>
      </c>
      <c r="K15" s="32">
        <f t="shared" si="4"/>
        <v>0</v>
      </c>
    </row>
    <row r="16" spans="1:14" ht="67.8" customHeight="1">
      <c r="A16" s="17" t="s">
        <v>22</v>
      </c>
      <c r="B16" s="18" t="s">
        <v>161</v>
      </c>
      <c r="C16" s="22" t="s">
        <v>124</v>
      </c>
      <c r="D16" s="30" t="s">
        <v>159</v>
      </c>
      <c r="E16" s="30" t="s">
        <v>130</v>
      </c>
      <c r="F16" s="30">
        <v>7</v>
      </c>
      <c r="G16" s="32">
        <v>0</v>
      </c>
      <c r="H16" s="32">
        <f t="shared" si="5"/>
        <v>0</v>
      </c>
      <c r="I16" s="33">
        <v>0.08</v>
      </c>
      <c r="J16" s="34">
        <f t="shared" si="3"/>
        <v>0</v>
      </c>
      <c r="K16" s="32">
        <f t="shared" si="4"/>
        <v>0</v>
      </c>
    </row>
    <row r="17" spans="1:11" ht="67.8" customHeight="1">
      <c r="A17" s="17" t="s">
        <v>23</v>
      </c>
      <c r="B17" s="18" t="s">
        <v>74</v>
      </c>
      <c r="C17" s="22" t="s">
        <v>113</v>
      </c>
      <c r="D17" s="30" t="s">
        <v>131</v>
      </c>
      <c r="E17" s="30" t="s">
        <v>132</v>
      </c>
      <c r="F17" s="30">
        <v>500</v>
      </c>
      <c r="G17" s="32">
        <v>0</v>
      </c>
      <c r="H17" s="32">
        <f t="shared" si="5"/>
        <v>0</v>
      </c>
      <c r="I17" s="33">
        <v>0.05</v>
      </c>
      <c r="J17" s="34">
        <f t="shared" si="3"/>
        <v>0</v>
      </c>
      <c r="K17" s="32">
        <f t="shared" si="4"/>
        <v>0</v>
      </c>
    </row>
    <row r="18" spans="1:11" ht="67.8" customHeight="1">
      <c r="A18" s="17" t="s">
        <v>24</v>
      </c>
      <c r="B18" s="18" t="s">
        <v>227</v>
      </c>
      <c r="C18" s="22" t="s">
        <v>228</v>
      </c>
      <c r="D18" s="30" t="s">
        <v>210</v>
      </c>
      <c r="E18" s="30" t="s">
        <v>135</v>
      </c>
      <c r="F18" s="37">
        <v>20</v>
      </c>
      <c r="G18" s="32">
        <v>0</v>
      </c>
      <c r="H18" s="35">
        <f t="shared" ref="H18" si="6">F18*G18</f>
        <v>0</v>
      </c>
      <c r="I18" s="33">
        <v>0.05</v>
      </c>
      <c r="J18" s="34">
        <f t="shared" ref="J18" si="7">K18-H18</f>
        <v>0</v>
      </c>
      <c r="K18" s="32">
        <f t="shared" ref="K18" si="8">H18+(H18*I18)</f>
        <v>0</v>
      </c>
    </row>
    <row r="19" spans="1:11" ht="67.8" customHeight="1">
      <c r="A19" s="17" t="s">
        <v>25</v>
      </c>
      <c r="B19" s="18" t="s">
        <v>75</v>
      </c>
      <c r="C19" s="22" t="s">
        <v>114</v>
      </c>
      <c r="D19" s="30" t="s">
        <v>133</v>
      </c>
      <c r="E19" s="30" t="s">
        <v>130</v>
      </c>
      <c r="F19" s="30">
        <v>850</v>
      </c>
      <c r="G19" s="32">
        <v>0</v>
      </c>
      <c r="H19" s="32">
        <f t="shared" si="5"/>
        <v>0</v>
      </c>
      <c r="I19" s="33">
        <v>0.08</v>
      </c>
      <c r="J19" s="34">
        <f t="shared" si="3"/>
        <v>0</v>
      </c>
      <c r="K19" s="32">
        <f t="shared" si="4"/>
        <v>0</v>
      </c>
    </row>
    <row r="20" spans="1:11" ht="67.8" customHeight="1">
      <c r="A20" s="17" t="s">
        <v>26</v>
      </c>
      <c r="B20" s="18" t="s">
        <v>231</v>
      </c>
      <c r="C20" s="22" t="s">
        <v>232</v>
      </c>
      <c r="D20" s="30" t="s">
        <v>211</v>
      </c>
      <c r="E20" s="30" t="s">
        <v>135</v>
      </c>
      <c r="F20" s="37">
        <v>50</v>
      </c>
      <c r="G20" s="32">
        <v>0</v>
      </c>
      <c r="H20" s="35">
        <f t="shared" ref="H20" si="9">F20*G20</f>
        <v>0</v>
      </c>
      <c r="I20" s="33">
        <v>0.08</v>
      </c>
      <c r="J20" s="34">
        <f t="shared" ref="J20" si="10">K20-H20</f>
        <v>0</v>
      </c>
      <c r="K20" s="32">
        <f t="shared" ref="K20" si="11">H20+(H20*I20)</f>
        <v>0</v>
      </c>
    </row>
    <row r="21" spans="1:11" ht="67.8" customHeight="1">
      <c r="A21" s="17" t="s">
        <v>27</v>
      </c>
      <c r="B21" s="18" t="s">
        <v>76</v>
      </c>
      <c r="C21" s="22" t="s">
        <v>115</v>
      </c>
      <c r="D21" s="30" t="s">
        <v>133</v>
      </c>
      <c r="E21" s="30" t="s">
        <v>130</v>
      </c>
      <c r="F21" s="30">
        <v>10</v>
      </c>
      <c r="G21" s="32">
        <v>0</v>
      </c>
      <c r="H21" s="32">
        <f t="shared" si="5"/>
        <v>0</v>
      </c>
      <c r="I21" s="33">
        <v>0.08</v>
      </c>
      <c r="J21" s="34">
        <f t="shared" si="3"/>
        <v>0</v>
      </c>
      <c r="K21" s="32">
        <f t="shared" si="4"/>
        <v>0</v>
      </c>
    </row>
    <row r="22" spans="1:11" ht="67.8" customHeight="1">
      <c r="A22" s="17" t="s">
        <v>28</v>
      </c>
      <c r="B22" s="18" t="s">
        <v>163</v>
      </c>
      <c r="C22" s="22" t="s">
        <v>164</v>
      </c>
      <c r="D22" s="30" t="s">
        <v>133</v>
      </c>
      <c r="E22" s="30" t="s">
        <v>130</v>
      </c>
      <c r="F22" s="30">
        <v>5</v>
      </c>
      <c r="G22" s="32">
        <v>0</v>
      </c>
      <c r="H22" s="32">
        <f t="shared" si="5"/>
        <v>0</v>
      </c>
      <c r="I22" s="33">
        <v>0.08</v>
      </c>
      <c r="J22" s="34">
        <f t="shared" si="3"/>
        <v>0</v>
      </c>
      <c r="K22" s="32">
        <f t="shared" si="4"/>
        <v>0</v>
      </c>
    </row>
    <row r="23" spans="1:11" ht="67.8" customHeight="1">
      <c r="A23" s="17" t="s">
        <v>29</v>
      </c>
      <c r="B23" s="18" t="s">
        <v>189</v>
      </c>
      <c r="C23" s="22"/>
      <c r="D23" s="30" t="s">
        <v>188</v>
      </c>
      <c r="E23" s="30" t="s">
        <v>130</v>
      </c>
      <c r="F23" s="30">
        <v>950</v>
      </c>
      <c r="G23" s="32">
        <v>0</v>
      </c>
      <c r="H23" s="32">
        <f t="shared" si="5"/>
        <v>0</v>
      </c>
      <c r="I23" s="33">
        <v>0.05</v>
      </c>
      <c r="J23" s="34">
        <f t="shared" si="3"/>
        <v>0</v>
      </c>
      <c r="K23" s="32">
        <f t="shared" si="4"/>
        <v>0</v>
      </c>
    </row>
    <row r="24" spans="1:11" ht="67.8" customHeight="1">
      <c r="A24" s="17" t="s">
        <v>30</v>
      </c>
      <c r="B24" s="18" t="s">
        <v>224</v>
      </c>
      <c r="C24" s="22" t="s">
        <v>225</v>
      </c>
      <c r="D24" s="30" t="s">
        <v>145</v>
      </c>
      <c r="E24" s="30" t="s">
        <v>226</v>
      </c>
      <c r="F24" s="37">
        <v>50</v>
      </c>
      <c r="G24" s="32">
        <v>0</v>
      </c>
      <c r="H24" s="35">
        <f t="shared" ref="H24" si="12">F24*G24</f>
        <v>0</v>
      </c>
      <c r="I24" s="33">
        <v>0.23</v>
      </c>
      <c r="J24" s="34">
        <f t="shared" ref="J24" si="13">K24-H24</f>
        <v>0</v>
      </c>
      <c r="K24" s="32">
        <f t="shared" ref="K24" si="14">H24+(H24*I24)</f>
        <v>0</v>
      </c>
    </row>
    <row r="25" spans="1:11" ht="67.8" customHeight="1">
      <c r="A25" s="17" t="s">
        <v>31</v>
      </c>
      <c r="B25" s="18" t="s">
        <v>190</v>
      </c>
      <c r="C25" s="22" t="s">
        <v>116</v>
      </c>
      <c r="D25" s="30" t="s">
        <v>134</v>
      </c>
      <c r="E25" s="30" t="s">
        <v>135</v>
      </c>
      <c r="F25" s="30">
        <v>10</v>
      </c>
      <c r="G25" s="32">
        <v>0</v>
      </c>
      <c r="H25" s="32">
        <f t="shared" si="5"/>
        <v>0</v>
      </c>
      <c r="I25" s="33">
        <v>0.05</v>
      </c>
      <c r="J25" s="34">
        <f t="shared" si="3"/>
        <v>0</v>
      </c>
      <c r="K25" s="32">
        <f t="shared" si="4"/>
        <v>0</v>
      </c>
    </row>
    <row r="26" spans="1:11" ht="67.8" customHeight="1">
      <c r="A26" s="17" t="s">
        <v>32</v>
      </c>
      <c r="B26" s="18" t="s">
        <v>77</v>
      </c>
      <c r="C26" s="22" t="s">
        <v>116</v>
      </c>
      <c r="D26" s="30" t="s">
        <v>134</v>
      </c>
      <c r="E26" s="30" t="s">
        <v>136</v>
      </c>
      <c r="F26" s="30">
        <v>10</v>
      </c>
      <c r="G26" s="32">
        <v>0</v>
      </c>
      <c r="H26" s="32">
        <f t="shared" si="5"/>
        <v>0</v>
      </c>
      <c r="I26" s="33">
        <v>0.05</v>
      </c>
      <c r="J26" s="34">
        <f t="shared" si="3"/>
        <v>0</v>
      </c>
      <c r="K26" s="32">
        <f t="shared" si="4"/>
        <v>0</v>
      </c>
    </row>
    <row r="27" spans="1:11" ht="67.8" customHeight="1">
      <c r="A27" s="17" t="s">
        <v>33</v>
      </c>
      <c r="B27" s="18" t="s">
        <v>241</v>
      </c>
      <c r="C27" s="22" t="s">
        <v>116</v>
      </c>
      <c r="D27" s="30" t="s">
        <v>134</v>
      </c>
      <c r="E27" s="30" t="s">
        <v>136</v>
      </c>
      <c r="F27" s="30">
        <v>10</v>
      </c>
      <c r="G27" s="32">
        <v>0</v>
      </c>
      <c r="H27" s="32">
        <f t="shared" si="5"/>
        <v>0</v>
      </c>
      <c r="I27" s="33">
        <v>0.05</v>
      </c>
      <c r="J27" s="34">
        <f t="shared" si="3"/>
        <v>0</v>
      </c>
      <c r="K27" s="32">
        <f t="shared" si="4"/>
        <v>0</v>
      </c>
    </row>
    <row r="28" spans="1:11" ht="67.8" customHeight="1">
      <c r="A28" s="17" t="s">
        <v>34</v>
      </c>
      <c r="B28" s="18" t="s">
        <v>196</v>
      </c>
      <c r="C28" s="22" t="s">
        <v>197</v>
      </c>
      <c r="D28" s="30" t="s">
        <v>137</v>
      </c>
      <c r="E28" s="30" t="s">
        <v>135</v>
      </c>
      <c r="F28" s="30">
        <v>65</v>
      </c>
      <c r="G28" s="32">
        <v>0</v>
      </c>
      <c r="H28" s="32">
        <f t="shared" si="5"/>
        <v>0</v>
      </c>
      <c r="I28" s="33">
        <v>0.05</v>
      </c>
      <c r="J28" s="34">
        <f t="shared" si="3"/>
        <v>0</v>
      </c>
      <c r="K28" s="32">
        <f t="shared" si="4"/>
        <v>0</v>
      </c>
    </row>
    <row r="29" spans="1:11" ht="67.8" customHeight="1">
      <c r="A29" s="17" t="s">
        <v>35</v>
      </c>
      <c r="B29" s="18" t="s">
        <v>198</v>
      </c>
      <c r="C29" s="22" t="s">
        <v>197</v>
      </c>
      <c r="D29" s="30" t="s">
        <v>137</v>
      </c>
      <c r="E29" s="30" t="s">
        <v>135</v>
      </c>
      <c r="F29" s="30">
        <v>65</v>
      </c>
      <c r="G29" s="32">
        <v>0</v>
      </c>
      <c r="H29" s="32">
        <f t="shared" si="5"/>
        <v>0</v>
      </c>
      <c r="I29" s="33">
        <v>0.05</v>
      </c>
      <c r="J29" s="34">
        <f t="shared" si="3"/>
        <v>0</v>
      </c>
      <c r="K29" s="32">
        <f t="shared" si="4"/>
        <v>0</v>
      </c>
    </row>
    <row r="30" spans="1:11" ht="67.8" customHeight="1">
      <c r="A30" s="17" t="s">
        <v>36</v>
      </c>
      <c r="B30" s="18" t="s">
        <v>199</v>
      </c>
      <c r="C30" s="22" t="s">
        <v>197</v>
      </c>
      <c r="D30" s="30" t="s">
        <v>137</v>
      </c>
      <c r="E30" s="30" t="s">
        <v>135</v>
      </c>
      <c r="F30" s="30">
        <v>30</v>
      </c>
      <c r="G30" s="32">
        <v>0</v>
      </c>
      <c r="H30" s="32">
        <f t="shared" si="5"/>
        <v>0</v>
      </c>
      <c r="I30" s="33">
        <v>0.05</v>
      </c>
      <c r="J30" s="34">
        <f t="shared" si="3"/>
        <v>0</v>
      </c>
      <c r="K30" s="32">
        <f t="shared" si="4"/>
        <v>0</v>
      </c>
    </row>
    <row r="31" spans="1:11" ht="67.8" customHeight="1">
      <c r="A31" s="17" t="s">
        <v>37</v>
      </c>
      <c r="B31" s="18" t="s">
        <v>78</v>
      </c>
      <c r="C31" s="22" t="s">
        <v>200</v>
      </c>
      <c r="D31" s="30" t="s">
        <v>138</v>
      </c>
      <c r="E31" s="30" t="s">
        <v>130</v>
      </c>
      <c r="F31" s="30">
        <v>25</v>
      </c>
      <c r="G31" s="32">
        <v>0</v>
      </c>
      <c r="H31" s="32">
        <f t="shared" si="5"/>
        <v>0</v>
      </c>
      <c r="I31" s="33">
        <v>0.05</v>
      </c>
      <c r="J31" s="34">
        <f t="shared" si="3"/>
        <v>0</v>
      </c>
      <c r="K31" s="32">
        <f t="shared" si="4"/>
        <v>0</v>
      </c>
    </row>
    <row r="32" spans="1:11" ht="67.8" customHeight="1">
      <c r="A32" s="17" t="s">
        <v>38</v>
      </c>
      <c r="B32" s="18" t="s">
        <v>79</v>
      </c>
      <c r="C32" s="22"/>
      <c r="D32" s="30" t="s">
        <v>139</v>
      </c>
      <c r="E32" s="30" t="s">
        <v>130</v>
      </c>
      <c r="F32" s="30">
        <v>70</v>
      </c>
      <c r="G32" s="32">
        <v>0</v>
      </c>
      <c r="H32" s="32">
        <f t="shared" si="5"/>
        <v>0</v>
      </c>
      <c r="I32" s="33">
        <v>0.08</v>
      </c>
      <c r="J32" s="34">
        <f t="shared" si="3"/>
        <v>0</v>
      </c>
      <c r="K32" s="32">
        <f t="shared" si="4"/>
        <v>0</v>
      </c>
    </row>
    <row r="33" spans="1:11" ht="67.8" customHeight="1">
      <c r="A33" s="17" t="s">
        <v>39</v>
      </c>
      <c r="B33" s="18" t="s">
        <v>80</v>
      </c>
      <c r="C33" s="22" t="s">
        <v>200</v>
      </c>
      <c r="D33" s="30" t="s">
        <v>138</v>
      </c>
      <c r="E33" s="30" t="s">
        <v>130</v>
      </c>
      <c r="F33" s="30">
        <v>20</v>
      </c>
      <c r="G33" s="32">
        <v>0</v>
      </c>
      <c r="H33" s="32">
        <f t="shared" si="5"/>
        <v>0</v>
      </c>
      <c r="I33" s="33">
        <v>0.05</v>
      </c>
      <c r="J33" s="34">
        <f t="shared" si="3"/>
        <v>0</v>
      </c>
      <c r="K33" s="32">
        <f t="shared" si="4"/>
        <v>0</v>
      </c>
    </row>
    <row r="34" spans="1:11" ht="67.8" customHeight="1">
      <c r="A34" s="17" t="s">
        <v>40</v>
      </c>
      <c r="B34" s="18" t="s">
        <v>81</v>
      </c>
      <c r="C34" s="22" t="s">
        <v>201</v>
      </c>
      <c r="D34" s="30" t="s">
        <v>141</v>
      </c>
      <c r="E34" s="30" t="s">
        <v>130</v>
      </c>
      <c r="F34" s="30">
        <v>150</v>
      </c>
      <c r="G34" s="32">
        <v>0</v>
      </c>
      <c r="H34" s="32">
        <f t="shared" si="5"/>
        <v>0</v>
      </c>
      <c r="I34" s="33">
        <v>0.23</v>
      </c>
      <c r="J34" s="34">
        <f t="shared" si="3"/>
        <v>0</v>
      </c>
      <c r="K34" s="32">
        <f t="shared" si="4"/>
        <v>0</v>
      </c>
    </row>
    <row r="35" spans="1:11" ht="67.8" customHeight="1">
      <c r="A35" s="17" t="s">
        <v>41</v>
      </c>
      <c r="B35" s="18" t="s">
        <v>82</v>
      </c>
      <c r="C35" s="22" t="s">
        <v>202</v>
      </c>
      <c r="D35" s="30" t="s">
        <v>142</v>
      </c>
      <c r="E35" s="30" t="s">
        <v>130</v>
      </c>
      <c r="F35" s="37">
        <v>180</v>
      </c>
      <c r="G35" s="32">
        <v>0</v>
      </c>
      <c r="H35" s="32">
        <f t="shared" si="5"/>
        <v>0</v>
      </c>
      <c r="I35" s="33">
        <v>0.23</v>
      </c>
      <c r="J35" s="34">
        <f t="shared" si="3"/>
        <v>0</v>
      </c>
      <c r="K35" s="32">
        <f t="shared" si="4"/>
        <v>0</v>
      </c>
    </row>
    <row r="36" spans="1:11" ht="67.8" customHeight="1">
      <c r="A36" s="17" t="s">
        <v>42</v>
      </c>
      <c r="B36" s="18" t="s">
        <v>83</v>
      </c>
      <c r="C36" s="22" t="s">
        <v>203</v>
      </c>
      <c r="D36" s="30" t="s">
        <v>140</v>
      </c>
      <c r="E36" s="30" t="s">
        <v>130</v>
      </c>
      <c r="F36" s="37">
        <v>100</v>
      </c>
      <c r="G36" s="32">
        <v>0</v>
      </c>
      <c r="H36" s="32">
        <f t="shared" si="5"/>
        <v>0</v>
      </c>
      <c r="I36" s="33">
        <v>0.23</v>
      </c>
      <c r="J36" s="34">
        <f t="shared" si="3"/>
        <v>0</v>
      </c>
      <c r="K36" s="32">
        <f t="shared" si="4"/>
        <v>0</v>
      </c>
    </row>
    <row r="37" spans="1:11" ht="67.8" customHeight="1">
      <c r="A37" s="17" t="s">
        <v>43</v>
      </c>
      <c r="B37" s="18" t="s">
        <v>213</v>
      </c>
      <c r="C37" s="22" t="s">
        <v>212</v>
      </c>
      <c r="D37" s="30" t="s">
        <v>133</v>
      </c>
      <c r="E37" s="30" t="s">
        <v>130</v>
      </c>
      <c r="F37" s="37">
        <v>100</v>
      </c>
      <c r="G37" s="32">
        <v>0</v>
      </c>
      <c r="H37" s="35">
        <f t="shared" ref="H37" si="15">F37*G37</f>
        <v>0</v>
      </c>
      <c r="I37" s="33">
        <v>0.05</v>
      </c>
      <c r="J37" s="34">
        <f t="shared" ref="J37" si="16">K37-H37</f>
        <v>0</v>
      </c>
      <c r="K37" s="32">
        <f t="shared" ref="K37" si="17">H37+(H37*I37)</f>
        <v>0</v>
      </c>
    </row>
    <row r="38" spans="1:11" ht="67.8" customHeight="1">
      <c r="A38" s="17" t="s">
        <v>49</v>
      </c>
      <c r="B38" s="18" t="s">
        <v>84</v>
      </c>
      <c r="C38" s="22" t="s">
        <v>204</v>
      </c>
      <c r="D38" s="30" t="s">
        <v>133</v>
      </c>
      <c r="E38" s="30" t="s">
        <v>130</v>
      </c>
      <c r="F38" s="37">
        <v>200</v>
      </c>
      <c r="G38" s="32">
        <v>0</v>
      </c>
      <c r="H38" s="35">
        <f t="shared" si="5"/>
        <v>0</v>
      </c>
      <c r="I38" s="33">
        <v>0.05</v>
      </c>
      <c r="J38" s="34">
        <f t="shared" si="3"/>
        <v>0</v>
      </c>
      <c r="K38" s="32">
        <f t="shared" si="4"/>
        <v>0</v>
      </c>
    </row>
    <row r="39" spans="1:11" ht="67.8" customHeight="1">
      <c r="A39" s="17" t="s">
        <v>50</v>
      </c>
      <c r="B39" s="18" t="s">
        <v>85</v>
      </c>
      <c r="C39" s="22" t="s">
        <v>204</v>
      </c>
      <c r="D39" s="30" t="s">
        <v>133</v>
      </c>
      <c r="E39" s="30" t="s">
        <v>130</v>
      </c>
      <c r="F39" s="37">
        <v>100</v>
      </c>
      <c r="G39" s="32">
        <v>0</v>
      </c>
      <c r="H39" s="35">
        <f t="shared" si="5"/>
        <v>0</v>
      </c>
      <c r="I39" s="33">
        <v>0.05</v>
      </c>
      <c r="J39" s="34">
        <f t="shared" si="3"/>
        <v>0</v>
      </c>
      <c r="K39" s="32">
        <f t="shared" si="4"/>
        <v>0</v>
      </c>
    </row>
    <row r="40" spans="1:11" ht="67.8" customHeight="1">
      <c r="A40" s="17" t="s">
        <v>51</v>
      </c>
      <c r="B40" s="18" t="s">
        <v>240</v>
      </c>
      <c r="C40" s="22" t="s">
        <v>209</v>
      </c>
      <c r="D40" s="30" t="s">
        <v>210</v>
      </c>
      <c r="E40" s="30" t="s">
        <v>130</v>
      </c>
      <c r="F40" s="37">
        <v>10</v>
      </c>
      <c r="G40" s="32">
        <v>0</v>
      </c>
      <c r="H40" s="35">
        <f t="shared" ref="H40" si="18">F40*G40</f>
        <v>0</v>
      </c>
      <c r="I40" s="33">
        <v>0.08</v>
      </c>
      <c r="J40" s="34">
        <f t="shared" ref="J40" si="19">K40-H40</f>
        <v>0</v>
      </c>
      <c r="K40" s="32">
        <f t="shared" ref="K40" si="20">H40+(H40*I40)</f>
        <v>0</v>
      </c>
    </row>
    <row r="41" spans="1:11" ht="67.8" customHeight="1">
      <c r="A41" s="17" t="s">
        <v>52</v>
      </c>
      <c r="B41" s="18" t="s">
        <v>191</v>
      </c>
      <c r="C41" s="22" t="s">
        <v>117</v>
      </c>
      <c r="D41" s="30" t="s">
        <v>143</v>
      </c>
      <c r="E41" s="30" t="s">
        <v>130</v>
      </c>
      <c r="F41" s="37">
        <v>10</v>
      </c>
      <c r="G41" s="32">
        <v>0</v>
      </c>
      <c r="H41" s="35">
        <f t="shared" si="5"/>
        <v>0</v>
      </c>
      <c r="I41" s="33">
        <v>0.08</v>
      </c>
      <c r="J41" s="34">
        <f t="shared" si="3"/>
        <v>0</v>
      </c>
      <c r="K41" s="32">
        <f t="shared" si="4"/>
        <v>0</v>
      </c>
    </row>
    <row r="42" spans="1:11" ht="67.8" customHeight="1">
      <c r="A42" s="17" t="s">
        <v>53</v>
      </c>
      <c r="B42" s="18" t="s">
        <v>86</v>
      </c>
      <c r="C42" s="22" t="s">
        <v>118</v>
      </c>
      <c r="D42" s="30" t="s">
        <v>129</v>
      </c>
      <c r="E42" s="30" t="s">
        <v>130</v>
      </c>
      <c r="F42" s="37">
        <v>70</v>
      </c>
      <c r="G42" s="32">
        <v>0</v>
      </c>
      <c r="H42" s="35">
        <f t="shared" si="5"/>
        <v>0</v>
      </c>
      <c r="I42" s="33">
        <v>0.05</v>
      </c>
      <c r="J42" s="34">
        <f t="shared" si="3"/>
        <v>0</v>
      </c>
      <c r="K42" s="32">
        <f t="shared" si="4"/>
        <v>0</v>
      </c>
    </row>
    <row r="43" spans="1:11" ht="67.8" customHeight="1">
      <c r="A43" s="17" t="s">
        <v>54</v>
      </c>
      <c r="B43" s="18" t="s">
        <v>205</v>
      </c>
      <c r="C43" s="22" t="s">
        <v>206</v>
      </c>
      <c r="D43" s="30" t="s">
        <v>144</v>
      </c>
      <c r="E43" s="30" t="s">
        <v>130</v>
      </c>
      <c r="F43" s="37">
        <v>85</v>
      </c>
      <c r="G43" s="32">
        <v>0</v>
      </c>
      <c r="H43" s="35">
        <f t="shared" si="5"/>
        <v>0</v>
      </c>
      <c r="I43" s="33">
        <v>0.05</v>
      </c>
      <c r="J43" s="34">
        <f t="shared" si="3"/>
        <v>0</v>
      </c>
      <c r="K43" s="32">
        <f t="shared" si="4"/>
        <v>0</v>
      </c>
    </row>
    <row r="44" spans="1:11" ht="67.8" customHeight="1">
      <c r="A44" s="17" t="s">
        <v>55</v>
      </c>
      <c r="B44" s="18" t="s">
        <v>182</v>
      </c>
      <c r="C44" s="22" t="s">
        <v>185</v>
      </c>
      <c r="D44" s="30" t="s">
        <v>184</v>
      </c>
      <c r="E44" s="30" t="s">
        <v>130</v>
      </c>
      <c r="F44" s="37">
        <v>4</v>
      </c>
      <c r="G44" s="32">
        <v>0</v>
      </c>
      <c r="H44" s="35">
        <f t="shared" si="5"/>
        <v>0</v>
      </c>
      <c r="I44" s="33">
        <v>0.05</v>
      </c>
      <c r="J44" s="34">
        <f t="shared" si="3"/>
        <v>0</v>
      </c>
      <c r="K44" s="32">
        <f t="shared" si="4"/>
        <v>0</v>
      </c>
    </row>
    <row r="45" spans="1:11" ht="67.8" customHeight="1">
      <c r="A45" s="17" t="s">
        <v>56</v>
      </c>
      <c r="B45" s="18" t="s">
        <v>87</v>
      </c>
      <c r="C45" s="22" t="s">
        <v>119</v>
      </c>
      <c r="D45" s="30" t="s">
        <v>145</v>
      </c>
      <c r="E45" s="30" t="s">
        <v>130</v>
      </c>
      <c r="F45" s="37">
        <v>100</v>
      </c>
      <c r="G45" s="32">
        <v>0</v>
      </c>
      <c r="H45" s="35">
        <f t="shared" si="5"/>
        <v>0</v>
      </c>
      <c r="I45" s="33">
        <v>0.08</v>
      </c>
      <c r="J45" s="34">
        <f t="shared" si="3"/>
        <v>0</v>
      </c>
      <c r="K45" s="32">
        <f t="shared" si="4"/>
        <v>0</v>
      </c>
    </row>
    <row r="46" spans="1:11" ht="67.8" customHeight="1">
      <c r="A46" s="17" t="s">
        <v>57</v>
      </c>
      <c r="B46" s="18" t="s">
        <v>88</v>
      </c>
      <c r="C46" s="22" t="s">
        <v>120</v>
      </c>
      <c r="D46" s="30" t="s">
        <v>133</v>
      </c>
      <c r="E46" s="30" t="s">
        <v>130</v>
      </c>
      <c r="F46" s="37">
        <v>8</v>
      </c>
      <c r="G46" s="32">
        <v>0</v>
      </c>
      <c r="H46" s="35">
        <f t="shared" si="5"/>
        <v>0</v>
      </c>
      <c r="I46" s="33">
        <v>0.05</v>
      </c>
      <c r="J46" s="34">
        <f t="shared" si="3"/>
        <v>0</v>
      </c>
      <c r="K46" s="32">
        <f t="shared" si="4"/>
        <v>0</v>
      </c>
    </row>
    <row r="47" spans="1:11" ht="67.8" customHeight="1">
      <c r="A47" s="17" t="s">
        <v>58</v>
      </c>
      <c r="B47" s="18" t="s">
        <v>89</v>
      </c>
      <c r="C47" s="22"/>
      <c r="D47" s="30" t="s">
        <v>146</v>
      </c>
      <c r="E47" s="30" t="s">
        <v>130</v>
      </c>
      <c r="F47" s="37">
        <v>85</v>
      </c>
      <c r="G47" s="32">
        <v>0</v>
      </c>
      <c r="H47" s="35">
        <f t="shared" si="5"/>
        <v>0</v>
      </c>
      <c r="I47" s="33">
        <v>0.08</v>
      </c>
      <c r="J47" s="34">
        <f t="shared" si="3"/>
        <v>0</v>
      </c>
      <c r="K47" s="32">
        <f t="shared" si="4"/>
        <v>0</v>
      </c>
    </row>
    <row r="48" spans="1:11" ht="67.8" customHeight="1">
      <c r="A48" s="17" t="s">
        <v>59</v>
      </c>
      <c r="B48" s="18" t="s">
        <v>90</v>
      </c>
      <c r="C48" s="22" t="s">
        <v>121</v>
      </c>
      <c r="D48" s="30" t="s">
        <v>147</v>
      </c>
      <c r="E48" s="30" t="s">
        <v>130</v>
      </c>
      <c r="F48" s="37">
        <v>200</v>
      </c>
      <c r="G48" s="32">
        <v>0</v>
      </c>
      <c r="H48" s="35">
        <f t="shared" si="5"/>
        <v>0</v>
      </c>
      <c r="I48" s="33">
        <v>0.05</v>
      </c>
      <c r="J48" s="34">
        <f t="shared" si="3"/>
        <v>0</v>
      </c>
      <c r="K48" s="32">
        <f t="shared" si="4"/>
        <v>0</v>
      </c>
    </row>
    <row r="49" spans="1:11" ht="67.8" customHeight="1">
      <c r="A49" s="17" t="s">
        <v>60</v>
      </c>
      <c r="B49" s="18" t="s">
        <v>91</v>
      </c>
      <c r="C49" s="22" t="s">
        <v>121</v>
      </c>
      <c r="D49" s="30" t="s">
        <v>170</v>
      </c>
      <c r="E49" s="30" t="s">
        <v>130</v>
      </c>
      <c r="F49" s="37">
        <v>200</v>
      </c>
      <c r="G49" s="32">
        <v>0</v>
      </c>
      <c r="H49" s="35">
        <f t="shared" si="5"/>
        <v>0</v>
      </c>
      <c r="I49" s="33">
        <v>0.05</v>
      </c>
      <c r="J49" s="34">
        <f t="shared" si="3"/>
        <v>0</v>
      </c>
      <c r="K49" s="32">
        <f t="shared" si="4"/>
        <v>0</v>
      </c>
    </row>
    <row r="50" spans="1:11" ht="67.8" customHeight="1">
      <c r="A50" s="17" t="s">
        <v>61</v>
      </c>
      <c r="B50" s="18" t="s">
        <v>166</v>
      </c>
      <c r="C50" s="22" t="s">
        <v>121</v>
      </c>
      <c r="D50" s="30" t="s">
        <v>170</v>
      </c>
      <c r="E50" s="30" t="s">
        <v>130</v>
      </c>
      <c r="F50" s="37">
        <v>150</v>
      </c>
      <c r="G50" s="32">
        <v>0</v>
      </c>
      <c r="H50" s="35">
        <f t="shared" si="5"/>
        <v>0</v>
      </c>
      <c r="I50" s="33">
        <v>0.05</v>
      </c>
      <c r="J50" s="34">
        <f t="shared" si="3"/>
        <v>0</v>
      </c>
      <c r="K50" s="32">
        <f t="shared" si="4"/>
        <v>0</v>
      </c>
    </row>
    <row r="51" spans="1:11" ht="67.8" customHeight="1">
      <c r="A51" s="17" t="s">
        <v>62</v>
      </c>
      <c r="B51" s="18" t="s">
        <v>167</v>
      </c>
      <c r="C51" s="22" t="s">
        <v>121</v>
      </c>
      <c r="D51" s="30" t="s">
        <v>170</v>
      </c>
      <c r="E51" s="30" t="s">
        <v>130</v>
      </c>
      <c r="F51" s="37">
        <v>150</v>
      </c>
      <c r="G51" s="32">
        <v>0</v>
      </c>
      <c r="H51" s="35">
        <f t="shared" si="5"/>
        <v>0</v>
      </c>
      <c r="I51" s="33">
        <v>0.05</v>
      </c>
      <c r="J51" s="34">
        <f t="shared" si="3"/>
        <v>0</v>
      </c>
      <c r="K51" s="32">
        <f t="shared" si="4"/>
        <v>0</v>
      </c>
    </row>
    <row r="52" spans="1:11" ht="67.8" customHeight="1">
      <c r="A52" s="17" t="s">
        <v>63</v>
      </c>
      <c r="B52" s="18" t="s">
        <v>168</v>
      </c>
      <c r="C52" s="22" t="s">
        <v>121</v>
      </c>
      <c r="D52" s="30" t="s">
        <v>170</v>
      </c>
      <c r="E52" s="30" t="s">
        <v>130</v>
      </c>
      <c r="F52" s="37">
        <v>150</v>
      </c>
      <c r="G52" s="32">
        <v>0</v>
      </c>
      <c r="H52" s="35">
        <f t="shared" si="5"/>
        <v>0</v>
      </c>
      <c r="I52" s="33">
        <v>0.05</v>
      </c>
      <c r="J52" s="34">
        <f t="shared" si="3"/>
        <v>0</v>
      </c>
      <c r="K52" s="32">
        <f t="shared" si="4"/>
        <v>0</v>
      </c>
    </row>
    <row r="53" spans="1:11" ht="67.8" customHeight="1">
      <c r="A53" s="17" t="s">
        <v>64</v>
      </c>
      <c r="B53" s="18" t="s">
        <v>169</v>
      </c>
      <c r="C53" s="22" t="s">
        <v>121</v>
      </c>
      <c r="D53" s="30" t="s">
        <v>170</v>
      </c>
      <c r="E53" s="30" t="s">
        <v>130</v>
      </c>
      <c r="F53" s="37">
        <v>80</v>
      </c>
      <c r="G53" s="32">
        <v>0</v>
      </c>
      <c r="H53" s="35">
        <f t="shared" si="5"/>
        <v>0</v>
      </c>
      <c r="I53" s="33">
        <v>0.05</v>
      </c>
      <c r="J53" s="34">
        <f t="shared" si="3"/>
        <v>0</v>
      </c>
      <c r="K53" s="32">
        <f t="shared" si="4"/>
        <v>0</v>
      </c>
    </row>
    <row r="54" spans="1:11" ht="67.8" customHeight="1">
      <c r="A54" s="17" t="s">
        <v>65</v>
      </c>
      <c r="B54" s="18" t="s">
        <v>92</v>
      </c>
      <c r="C54" s="22" t="s">
        <v>122</v>
      </c>
      <c r="D54" s="30" t="s">
        <v>148</v>
      </c>
      <c r="E54" s="30" t="s">
        <v>8</v>
      </c>
      <c r="F54" s="37">
        <v>750</v>
      </c>
      <c r="G54" s="32">
        <v>0</v>
      </c>
      <c r="H54" s="35">
        <f t="shared" si="5"/>
        <v>0</v>
      </c>
      <c r="I54" s="33">
        <v>0.05</v>
      </c>
      <c r="J54" s="34">
        <f t="shared" si="3"/>
        <v>0</v>
      </c>
      <c r="K54" s="32">
        <f t="shared" si="4"/>
        <v>0</v>
      </c>
    </row>
    <row r="55" spans="1:11" ht="67.8" customHeight="1">
      <c r="A55" s="17" t="s">
        <v>66</v>
      </c>
      <c r="B55" s="18" t="s">
        <v>93</v>
      </c>
      <c r="C55" s="22"/>
      <c r="D55" s="30" t="s">
        <v>133</v>
      </c>
      <c r="E55" s="30" t="s">
        <v>8</v>
      </c>
      <c r="F55" s="38">
        <v>140</v>
      </c>
      <c r="G55" s="32">
        <v>0</v>
      </c>
      <c r="H55" s="35">
        <f t="shared" si="5"/>
        <v>0</v>
      </c>
      <c r="I55" s="33">
        <v>0.05</v>
      </c>
      <c r="J55" s="34">
        <f t="shared" si="3"/>
        <v>0</v>
      </c>
      <c r="K55" s="32">
        <f t="shared" si="4"/>
        <v>0</v>
      </c>
    </row>
    <row r="56" spans="1:11" ht="67.8" customHeight="1">
      <c r="A56" s="17" t="s">
        <v>193</v>
      </c>
      <c r="B56" s="18" t="s">
        <v>94</v>
      </c>
      <c r="C56" s="22" t="s">
        <v>123</v>
      </c>
      <c r="D56" s="30" t="s">
        <v>149</v>
      </c>
      <c r="E56" s="30" t="s">
        <v>150</v>
      </c>
      <c r="F56" s="38">
        <v>40</v>
      </c>
      <c r="G56" s="32">
        <v>0</v>
      </c>
      <c r="H56" s="35">
        <f t="shared" si="5"/>
        <v>0</v>
      </c>
      <c r="I56" s="33">
        <v>0.05</v>
      </c>
      <c r="J56" s="34">
        <f t="shared" si="3"/>
        <v>0</v>
      </c>
      <c r="K56" s="32">
        <f t="shared" si="4"/>
        <v>0</v>
      </c>
    </row>
    <row r="57" spans="1:11" ht="67.8" customHeight="1">
      <c r="A57" s="17" t="s">
        <v>67</v>
      </c>
      <c r="B57" s="18" t="s">
        <v>95</v>
      </c>
      <c r="C57" s="22"/>
      <c r="D57" s="30" t="s">
        <v>151</v>
      </c>
      <c r="E57" s="30" t="s">
        <v>130</v>
      </c>
      <c r="F57" s="38">
        <v>15</v>
      </c>
      <c r="G57" s="32">
        <v>0</v>
      </c>
      <c r="H57" s="35">
        <f t="shared" si="5"/>
        <v>0</v>
      </c>
      <c r="I57" s="33">
        <v>0.05</v>
      </c>
      <c r="J57" s="34">
        <f t="shared" si="3"/>
        <v>0</v>
      </c>
      <c r="K57" s="32">
        <f t="shared" si="4"/>
        <v>0</v>
      </c>
    </row>
    <row r="58" spans="1:11" ht="67.8" customHeight="1">
      <c r="A58" s="17" t="s">
        <v>68</v>
      </c>
      <c r="B58" s="18" t="s">
        <v>96</v>
      </c>
      <c r="C58" s="22" t="s">
        <v>207</v>
      </c>
      <c r="D58" s="30" t="s">
        <v>152</v>
      </c>
      <c r="E58" s="30" t="s">
        <v>135</v>
      </c>
      <c r="F58" s="38">
        <v>150</v>
      </c>
      <c r="G58" s="32">
        <v>0</v>
      </c>
      <c r="H58" s="35">
        <f t="shared" si="5"/>
        <v>0</v>
      </c>
      <c r="I58" s="33">
        <v>0.05</v>
      </c>
      <c r="J58" s="34">
        <f t="shared" si="3"/>
        <v>0</v>
      </c>
      <c r="K58" s="32">
        <f t="shared" si="4"/>
        <v>0</v>
      </c>
    </row>
    <row r="59" spans="1:11" ht="67.8" customHeight="1">
      <c r="A59" s="17" t="s">
        <v>69</v>
      </c>
      <c r="B59" s="18" t="s">
        <v>97</v>
      </c>
      <c r="C59" s="22" t="s">
        <v>207</v>
      </c>
      <c r="D59" s="30" t="s">
        <v>153</v>
      </c>
      <c r="E59" s="30" t="s">
        <v>130</v>
      </c>
      <c r="F59" s="38">
        <v>15</v>
      </c>
      <c r="G59" s="32">
        <v>0</v>
      </c>
      <c r="H59" s="35">
        <f t="shared" si="5"/>
        <v>0</v>
      </c>
      <c r="I59" s="33">
        <v>0.23</v>
      </c>
      <c r="J59" s="34">
        <f t="shared" si="3"/>
        <v>0</v>
      </c>
      <c r="K59" s="32">
        <f t="shared" si="4"/>
        <v>0</v>
      </c>
    </row>
    <row r="60" spans="1:11" ht="67.8" customHeight="1">
      <c r="A60" s="17" t="s">
        <v>70</v>
      </c>
      <c r="B60" s="18" t="s">
        <v>235</v>
      </c>
      <c r="C60" s="22" t="s">
        <v>236</v>
      </c>
      <c r="D60" s="30" t="s">
        <v>237</v>
      </c>
      <c r="E60" s="30" t="s">
        <v>135</v>
      </c>
      <c r="F60" s="37">
        <v>50</v>
      </c>
      <c r="G60" s="32">
        <v>0</v>
      </c>
      <c r="H60" s="35">
        <f t="shared" ref="H60" si="21">F60*G60</f>
        <v>0</v>
      </c>
      <c r="I60" s="33">
        <v>0.05</v>
      </c>
      <c r="J60" s="34">
        <f t="shared" ref="J60" si="22">K60-H60</f>
        <v>0</v>
      </c>
      <c r="K60" s="32">
        <f t="shared" ref="K60" si="23">H60+(H60*I60)</f>
        <v>0</v>
      </c>
    </row>
    <row r="61" spans="1:11" ht="67.8" customHeight="1">
      <c r="A61" s="17" t="s">
        <v>71</v>
      </c>
      <c r="B61" s="18" t="s">
        <v>162</v>
      </c>
      <c r="C61" s="22" t="s">
        <v>124</v>
      </c>
      <c r="D61" s="30" t="s">
        <v>159</v>
      </c>
      <c r="E61" s="30" t="s">
        <v>130</v>
      </c>
      <c r="F61" s="38">
        <v>3</v>
      </c>
      <c r="G61" s="32">
        <v>0</v>
      </c>
      <c r="H61" s="35">
        <f t="shared" si="5"/>
        <v>0</v>
      </c>
      <c r="I61" s="33">
        <v>0.08</v>
      </c>
      <c r="J61" s="34">
        <f t="shared" si="3"/>
        <v>0</v>
      </c>
      <c r="K61" s="32">
        <f t="shared" si="4"/>
        <v>0</v>
      </c>
    </row>
    <row r="62" spans="1:11" ht="67.8" customHeight="1">
      <c r="A62" s="17" t="s">
        <v>72</v>
      </c>
      <c r="B62" s="18" t="s">
        <v>98</v>
      </c>
      <c r="C62" s="22" t="s">
        <v>124</v>
      </c>
      <c r="D62" s="30" t="s">
        <v>154</v>
      </c>
      <c r="E62" s="30" t="s">
        <v>135</v>
      </c>
      <c r="F62" s="37">
        <v>30</v>
      </c>
      <c r="G62" s="32">
        <v>0</v>
      </c>
      <c r="H62" s="35">
        <f t="shared" si="5"/>
        <v>0</v>
      </c>
      <c r="I62" s="33">
        <v>0.08</v>
      </c>
      <c r="J62" s="34">
        <f t="shared" si="3"/>
        <v>0</v>
      </c>
      <c r="K62" s="32">
        <f t="shared" si="4"/>
        <v>0</v>
      </c>
    </row>
    <row r="63" spans="1:11" ht="67.8" customHeight="1">
      <c r="A63" s="17" t="s">
        <v>171</v>
      </c>
      <c r="B63" s="18" t="s">
        <v>99</v>
      </c>
      <c r="C63" s="22" t="s">
        <v>124</v>
      </c>
      <c r="D63" s="30" t="s">
        <v>133</v>
      </c>
      <c r="E63" s="30" t="s">
        <v>135</v>
      </c>
      <c r="F63" s="37">
        <v>15</v>
      </c>
      <c r="G63" s="32">
        <v>0</v>
      </c>
      <c r="H63" s="35">
        <f t="shared" si="5"/>
        <v>0</v>
      </c>
      <c r="I63" s="33">
        <v>0.08</v>
      </c>
      <c r="J63" s="34">
        <f t="shared" si="3"/>
        <v>0</v>
      </c>
      <c r="K63" s="32">
        <f t="shared" si="4"/>
        <v>0</v>
      </c>
    </row>
    <row r="64" spans="1:11" ht="67.8" customHeight="1">
      <c r="A64" s="17" t="s">
        <v>172</v>
      </c>
      <c r="B64" s="18" t="s">
        <v>100</v>
      </c>
      <c r="C64" s="22" t="s">
        <v>124</v>
      </c>
      <c r="D64" s="30" t="s">
        <v>151</v>
      </c>
      <c r="E64" s="30" t="s">
        <v>135</v>
      </c>
      <c r="F64" s="37">
        <v>3</v>
      </c>
      <c r="G64" s="32">
        <v>0</v>
      </c>
      <c r="H64" s="35">
        <f t="shared" si="5"/>
        <v>0</v>
      </c>
      <c r="I64" s="33">
        <v>0.08</v>
      </c>
      <c r="J64" s="34">
        <f t="shared" si="3"/>
        <v>0</v>
      </c>
      <c r="K64" s="32">
        <f t="shared" si="4"/>
        <v>0</v>
      </c>
    </row>
    <row r="65" spans="1:11" ht="67.8" customHeight="1">
      <c r="A65" s="17" t="s">
        <v>173</v>
      </c>
      <c r="B65" s="18" t="s">
        <v>101</v>
      </c>
      <c r="C65" s="22" t="s">
        <v>125</v>
      </c>
      <c r="D65" s="30" t="s">
        <v>155</v>
      </c>
      <c r="E65" s="30" t="s">
        <v>130</v>
      </c>
      <c r="F65" s="37">
        <v>100</v>
      </c>
      <c r="G65" s="32">
        <v>0</v>
      </c>
      <c r="H65" s="35">
        <f t="shared" si="5"/>
        <v>0</v>
      </c>
      <c r="I65" s="33">
        <v>0.05</v>
      </c>
      <c r="J65" s="34">
        <f t="shared" si="3"/>
        <v>0</v>
      </c>
      <c r="K65" s="32">
        <f t="shared" si="4"/>
        <v>0</v>
      </c>
    </row>
    <row r="66" spans="1:11" ht="67.8" customHeight="1">
      <c r="A66" s="17" t="s">
        <v>174</v>
      </c>
      <c r="B66" s="18" t="s">
        <v>102</v>
      </c>
      <c r="C66" s="23" t="s">
        <v>126</v>
      </c>
      <c r="D66" s="30" t="s">
        <v>155</v>
      </c>
      <c r="E66" s="30" t="s">
        <v>130</v>
      </c>
      <c r="F66" s="37">
        <v>350</v>
      </c>
      <c r="G66" s="32">
        <v>0</v>
      </c>
      <c r="H66" s="35">
        <f t="shared" si="5"/>
        <v>0</v>
      </c>
      <c r="I66" s="33">
        <v>0.05</v>
      </c>
      <c r="J66" s="34">
        <f t="shared" si="3"/>
        <v>0</v>
      </c>
      <c r="K66" s="32">
        <f t="shared" si="4"/>
        <v>0</v>
      </c>
    </row>
    <row r="67" spans="1:11" ht="67.8" customHeight="1">
      <c r="A67" s="17" t="s">
        <v>175</v>
      </c>
      <c r="B67" s="18" t="s">
        <v>103</v>
      </c>
      <c r="C67" s="23" t="s">
        <v>200</v>
      </c>
      <c r="D67" s="30" t="s">
        <v>133</v>
      </c>
      <c r="E67" s="30" t="s">
        <v>130</v>
      </c>
      <c r="F67" s="38">
        <v>130</v>
      </c>
      <c r="G67" s="32">
        <v>0</v>
      </c>
      <c r="H67" s="35">
        <f t="shared" si="5"/>
        <v>0</v>
      </c>
      <c r="I67" s="33">
        <v>0.05</v>
      </c>
      <c r="J67" s="34">
        <f t="shared" si="3"/>
        <v>0</v>
      </c>
      <c r="K67" s="32">
        <f t="shared" si="4"/>
        <v>0</v>
      </c>
    </row>
    <row r="68" spans="1:11" ht="67.8" customHeight="1">
      <c r="A68" s="17" t="s">
        <v>176</v>
      </c>
      <c r="B68" s="19" t="s">
        <v>104</v>
      </c>
      <c r="C68" s="23" t="s">
        <v>200</v>
      </c>
      <c r="D68" s="30" t="s">
        <v>133</v>
      </c>
      <c r="E68" s="30" t="s">
        <v>130</v>
      </c>
      <c r="F68" s="38">
        <v>50</v>
      </c>
      <c r="G68" s="32">
        <v>0</v>
      </c>
      <c r="H68" s="35">
        <f t="shared" si="5"/>
        <v>0</v>
      </c>
      <c r="I68" s="33">
        <v>0.05</v>
      </c>
      <c r="J68" s="34">
        <f t="shared" si="3"/>
        <v>0</v>
      </c>
      <c r="K68" s="32">
        <f t="shared" si="4"/>
        <v>0</v>
      </c>
    </row>
    <row r="69" spans="1:11" ht="67.8" customHeight="1">
      <c r="A69" s="17" t="s">
        <v>177</v>
      </c>
      <c r="B69" s="19" t="s">
        <v>105</v>
      </c>
      <c r="C69" s="24" t="s">
        <v>127</v>
      </c>
      <c r="D69" s="31" t="s">
        <v>143</v>
      </c>
      <c r="E69" s="30" t="s">
        <v>130</v>
      </c>
      <c r="F69" s="38">
        <v>30</v>
      </c>
      <c r="G69" s="32">
        <v>0</v>
      </c>
      <c r="H69" s="35">
        <f t="shared" si="5"/>
        <v>0</v>
      </c>
      <c r="I69" s="33">
        <v>0.08</v>
      </c>
      <c r="J69" s="34">
        <f t="shared" si="3"/>
        <v>0</v>
      </c>
      <c r="K69" s="32">
        <f t="shared" si="4"/>
        <v>0</v>
      </c>
    </row>
    <row r="70" spans="1:11" ht="67.8" customHeight="1">
      <c r="A70" s="17" t="s">
        <v>178</v>
      </c>
      <c r="B70" s="19" t="s">
        <v>106</v>
      </c>
      <c r="C70" s="24" t="s">
        <v>128</v>
      </c>
      <c r="D70" s="31" t="s">
        <v>156</v>
      </c>
      <c r="E70" s="30" t="s">
        <v>130</v>
      </c>
      <c r="F70" s="38">
        <v>25</v>
      </c>
      <c r="G70" s="32">
        <v>0</v>
      </c>
      <c r="H70" s="35">
        <f t="shared" si="5"/>
        <v>0</v>
      </c>
      <c r="I70" s="33">
        <v>0.05</v>
      </c>
      <c r="J70" s="34">
        <f t="shared" si="3"/>
        <v>0</v>
      </c>
      <c r="K70" s="32">
        <f t="shared" si="4"/>
        <v>0</v>
      </c>
    </row>
    <row r="71" spans="1:11" ht="67.8" customHeight="1">
      <c r="A71" s="17" t="s">
        <v>180</v>
      </c>
      <c r="B71" s="18" t="s">
        <v>107</v>
      </c>
      <c r="C71" s="25" t="s">
        <v>200</v>
      </c>
      <c r="D71" s="30" t="s">
        <v>138</v>
      </c>
      <c r="E71" s="30" t="s">
        <v>130</v>
      </c>
      <c r="F71" s="37">
        <v>100</v>
      </c>
      <c r="G71" s="32">
        <v>0</v>
      </c>
      <c r="H71" s="35">
        <f t="shared" si="5"/>
        <v>0</v>
      </c>
      <c r="I71" s="33">
        <v>0.05</v>
      </c>
      <c r="J71" s="34">
        <f t="shared" si="3"/>
        <v>0</v>
      </c>
      <c r="K71" s="32">
        <f t="shared" si="4"/>
        <v>0</v>
      </c>
    </row>
    <row r="72" spans="1:11" ht="67.8" customHeight="1">
      <c r="A72" s="17" t="s">
        <v>183</v>
      </c>
      <c r="B72" s="18" t="s">
        <v>179</v>
      </c>
      <c r="C72" s="25" t="s">
        <v>200</v>
      </c>
      <c r="D72" s="30" t="s">
        <v>138</v>
      </c>
      <c r="E72" s="30" t="s">
        <v>130</v>
      </c>
      <c r="F72" s="37">
        <v>80</v>
      </c>
      <c r="G72" s="32">
        <v>0</v>
      </c>
      <c r="H72" s="35">
        <f t="shared" si="5"/>
        <v>0</v>
      </c>
      <c r="I72" s="33">
        <v>0.05</v>
      </c>
      <c r="J72" s="34">
        <f t="shared" si="3"/>
        <v>0</v>
      </c>
      <c r="K72" s="32">
        <f t="shared" si="4"/>
        <v>0</v>
      </c>
    </row>
    <row r="73" spans="1:11" ht="67.8" customHeight="1">
      <c r="A73" s="17" t="s">
        <v>219</v>
      </c>
      <c r="B73" s="18" t="s">
        <v>234</v>
      </c>
      <c r="C73" s="25" t="s">
        <v>239</v>
      </c>
      <c r="D73" s="30" t="s">
        <v>157</v>
      </c>
      <c r="E73" s="30" t="s">
        <v>130</v>
      </c>
      <c r="F73" s="37">
        <v>1000</v>
      </c>
      <c r="G73" s="32">
        <v>0</v>
      </c>
      <c r="H73" s="35">
        <f t="shared" si="5"/>
        <v>0</v>
      </c>
      <c r="I73" s="33">
        <v>0.05</v>
      </c>
      <c r="J73" s="34">
        <f t="shared" si="3"/>
        <v>0</v>
      </c>
      <c r="K73" s="32">
        <f t="shared" si="4"/>
        <v>0</v>
      </c>
    </row>
    <row r="74" spans="1:11" ht="67.8" customHeight="1">
      <c r="A74" s="17" t="s">
        <v>220</v>
      </c>
      <c r="B74" s="18" t="s">
        <v>181</v>
      </c>
      <c r="C74" s="25" t="s">
        <v>238</v>
      </c>
      <c r="D74" s="30" t="s">
        <v>157</v>
      </c>
      <c r="E74" s="30" t="s">
        <v>130</v>
      </c>
      <c r="F74" s="37">
        <v>2800</v>
      </c>
      <c r="G74" s="32">
        <v>0</v>
      </c>
      <c r="H74" s="35">
        <f t="shared" si="5"/>
        <v>0</v>
      </c>
      <c r="I74" s="33">
        <v>0.05</v>
      </c>
      <c r="J74" s="34">
        <f t="shared" si="3"/>
        <v>0</v>
      </c>
      <c r="K74" s="32">
        <f t="shared" si="4"/>
        <v>0</v>
      </c>
    </row>
    <row r="75" spans="1:11" ht="67.8" customHeight="1">
      <c r="A75" s="17" t="s">
        <v>221</v>
      </c>
      <c r="B75" s="18" t="s">
        <v>108</v>
      </c>
      <c r="C75" s="22" t="s">
        <v>113</v>
      </c>
      <c r="D75" s="30" t="s">
        <v>133</v>
      </c>
      <c r="E75" s="30" t="s">
        <v>135</v>
      </c>
      <c r="F75" s="37">
        <v>200</v>
      </c>
      <c r="G75" s="32">
        <v>0</v>
      </c>
      <c r="H75" s="35">
        <f t="shared" si="5"/>
        <v>0</v>
      </c>
      <c r="I75" s="33">
        <v>0.23</v>
      </c>
      <c r="J75" s="34">
        <f t="shared" si="3"/>
        <v>0</v>
      </c>
      <c r="K75" s="32">
        <f t="shared" si="4"/>
        <v>0</v>
      </c>
    </row>
    <row r="76" spans="1:11" ht="67.8" customHeight="1">
      <c r="A76" s="17"/>
      <c r="B76" s="18" t="s">
        <v>242</v>
      </c>
      <c r="C76" s="58" t="s">
        <v>243</v>
      </c>
      <c r="D76" s="30" t="s">
        <v>244</v>
      </c>
      <c r="E76" s="30" t="s">
        <v>130</v>
      </c>
      <c r="F76" s="37">
        <v>20</v>
      </c>
      <c r="G76" s="32">
        <v>0</v>
      </c>
      <c r="H76" s="35">
        <f t="shared" si="5"/>
        <v>0</v>
      </c>
      <c r="I76" s="33">
        <v>0.08</v>
      </c>
      <c r="J76" s="34">
        <f t="shared" si="3"/>
        <v>0</v>
      </c>
      <c r="K76" s="32">
        <f t="shared" si="4"/>
        <v>0</v>
      </c>
    </row>
    <row r="77" spans="1:11" ht="67.8" customHeight="1">
      <c r="A77" s="17" t="s">
        <v>222</v>
      </c>
      <c r="B77" s="18" t="s">
        <v>109</v>
      </c>
      <c r="C77" s="22" t="s">
        <v>113</v>
      </c>
      <c r="D77" s="30" t="s">
        <v>158</v>
      </c>
      <c r="E77" s="30" t="s">
        <v>130</v>
      </c>
      <c r="F77" s="37">
        <v>25</v>
      </c>
      <c r="G77" s="32">
        <v>0</v>
      </c>
      <c r="H77" s="35">
        <f t="shared" si="5"/>
        <v>0</v>
      </c>
      <c r="I77" s="33">
        <v>0.08</v>
      </c>
      <c r="J77" s="34">
        <f t="shared" si="3"/>
        <v>0</v>
      </c>
      <c r="K77" s="32">
        <f t="shared" si="4"/>
        <v>0</v>
      </c>
    </row>
    <row r="78" spans="1:11" ht="67.8" customHeight="1">
      <c r="A78" s="17" t="s">
        <v>223</v>
      </c>
      <c r="B78" s="18" t="s">
        <v>214</v>
      </c>
      <c r="C78" s="22" t="s">
        <v>215</v>
      </c>
      <c r="D78" s="30" t="s">
        <v>145</v>
      </c>
      <c r="E78" s="30" t="s">
        <v>130</v>
      </c>
      <c r="F78" s="37">
        <v>100</v>
      </c>
      <c r="G78" s="32">
        <v>0</v>
      </c>
      <c r="H78" s="35">
        <f t="shared" ref="H78" si="24">F78*G78</f>
        <v>0</v>
      </c>
      <c r="I78" s="33">
        <v>0.05</v>
      </c>
      <c r="J78" s="34">
        <f t="shared" ref="J78" si="25">K78-H78</f>
        <v>0</v>
      </c>
      <c r="K78" s="32">
        <f t="shared" ref="K78" si="26">H78+(H78*I78)</f>
        <v>0</v>
      </c>
    </row>
    <row r="79" spans="1:11" ht="67.8" customHeight="1">
      <c r="A79" s="17" t="s">
        <v>229</v>
      </c>
      <c r="B79" s="18" t="s">
        <v>186</v>
      </c>
      <c r="C79" s="22" t="s">
        <v>124</v>
      </c>
      <c r="D79" s="30" t="s">
        <v>187</v>
      </c>
      <c r="E79" s="30" t="s">
        <v>130</v>
      </c>
      <c r="F79" s="37">
        <v>10</v>
      </c>
      <c r="G79" s="32">
        <v>0</v>
      </c>
      <c r="H79" s="35">
        <f t="shared" si="5"/>
        <v>0</v>
      </c>
      <c r="I79" s="33">
        <v>0.08</v>
      </c>
      <c r="J79" s="34">
        <f t="shared" si="3"/>
        <v>0</v>
      </c>
      <c r="K79" s="32">
        <f t="shared" si="4"/>
        <v>0</v>
      </c>
    </row>
    <row r="80" spans="1:11" ht="67.8" customHeight="1">
      <c r="A80" s="17" t="s">
        <v>230</v>
      </c>
      <c r="B80" s="18" t="s">
        <v>110</v>
      </c>
      <c r="C80" s="22" t="s">
        <v>119</v>
      </c>
      <c r="D80" s="30" t="s">
        <v>159</v>
      </c>
      <c r="E80" s="30" t="s">
        <v>130</v>
      </c>
      <c r="F80" s="37">
        <v>5</v>
      </c>
      <c r="G80" s="32">
        <v>0</v>
      </c>
      <c r="H80" s="35">
        <f t="shared" si="5"/>
        <v>0</v>
      </c>
      <c r="I80" s="33">
        <v>0.08</v>
      </c>
      <c r="J80" s="34">
        <f t="shared" si="3"/>
        <v>0</v>
      </c>
      <c r="K80" s="32">
        <f t="shared" si="4"/>
        <v>0</v>
      </c>
    </row>
    <row r="81" spans="1:11" ht="67.8" customHeight="1">
      <c r="A81" s="17" t="s">
        <v>233</v>
      </c>
      <c r="B81" s="18" t="s">
        <v>111</v>
      </c>
      <c r="C81" s="22" t="s">
        <v>207</v>
      </c>
      <c r="D81" s="30" t="s">
        <v>160</v>
      </c>
      <c r="E81" s="30" t="s">
        <v>130</v>
      </c>
      <c r="F81" s="37">
        <v>120</v>
      </c>
      <c r="G81" s="32">
        <v>0</v>
      </c>
      <c r="H81" s="35">
        <f t="shared" si="5"/>
        <v>0</v>
      </c>
      <c r="I81" s="33">
        <v>0.05</v>
      </c>
      <c r="J81" s="34">
        <f t="shared" si="3"/>
        <v>0</v>
      </c>
      <c r="K81" s="32">
        <f t="shared" si="4"/>
        <v>0</v>
      </c>
    </row>
    <row r="82" spans="1:11" ht="67.8" customHeight="1">
      <c r="A82" s="42" t="s">
        <v>6</v>
      </c>
      <c r="B82" s="43"/>
      <c r="C82" s="43"/>
      <c r="D82" s="43"/>
      <c r="E82" s="43"/>
      <c r="F82" s="44"/>
      <c r="G82" s="39">
        <f>SUM(G14:G81)</f>
        <v>0</v>
      </c>
      <c r="H82" s="39">
        <f>SUM(H14:H81)</f>
        <v>0</v>
      </c>
      <c r="I82" s="48"/>
      <c r="J82" s="39">
        <f>SUM(J14:J81)</f>
        <v>0</v>
      </c>
      <c r="K82" s="39">
        <f>SUM(K14:K81)</f>
        <v>0</v>
      </c>
    </row>
    <row r="83" spans="1:11" ht="67.8" customHeight="1">
      <c r="A83" s="45"/>
      <c r="B83" s="46"/>
      <c r="C83" s="46"/>
      <c r="D83" s="46"/>
      <c r="E83" s="46"/>
      <c r="F83" s="47"/>
      <c r="G83" s="40"/>
      <c r="H83" s="40"/>
      <c r="I83" s="49"/>
      <c r="J83" s="40"/>
      <c r="K83" s="40"/>
    </row>
    <row r="86" spans="1:11" ht="67.8" customHeight="1">
      <c r="A86" s="41" t="s">
        <v>44</v>
      </c>
      <c r="B86" s="41"/>
      <c r="C86" s="41"/>
      <c r="D86" s="41"/>
      <c r="E86" s="41"/>
      <c r="F86" s="41"/>
      <c r="G86" s="41"/>
      <c r="H86" s="2"/>
      <c r="I86"/>
    </row>
    <row r="87" spans="1:11" ht="67.8" customHeight="1">
      <c r="A87" s="41" t="s">
        <v>45</v>
      </c>
      <c r="B87" s="41"/>
      <c r="C87" s="41"/>
      <c r="D87" s="41"/>
      <c r="E87" s="41"/>
      <c r="F87" s="41"/>
      <c r="G87" s="41"/>
      <c r="H87" s="2"/>
      <c r="I87"/>
    </row>
    <row r="88" spans="1:11" ht="67.8" customHeight="1">
      <c r="A88" s="41" t="s">
        <v>46</v>
      </c>
      <c r="B88" s="41"/>
      <c r="C88" s="41"/>
      <c r="D88" s="41"/>
      <c r="E88" s="41"/>
      <c r="F88" s="41"/>
      <c r="G88" s="41"/>
      <c r="H88" s="2"/>
      <c r="I88"/>
    </row>
    <row r="89" spans="1:11" ht="67.8" customHeight="1">
      <c r="A89" s="41" t="s">
        <v>47</v>
      </c>
      <c r="B89" s="41"/>
      <c r="C89" s="41"/>
      <c r="D89" s="41"/>
      <c r="E89" s="41"/>
      <c r="F89" s="41"/>
      <c r="G89" s="41"/>
      <c r="H89" s="2"/>
      <c r="I89"/>
    </row>
    <row r="90" spans="1:11" ht="67.8" customHeight="1">
      <c r="B90" s="10" t="s">
        <v>9</v>
      </c>
      <c r="C90" s="27"/>
      <c r="D90" s="6"/>
      <c r="E90" s="6"/>
      <c r="F90" s="9"/>
      <c r="G90" s="9"/>
      <c r="H90" s="2"/>
      <c r="I90"/>
    </row>
    <row r="91" spans="1:11" ht="67.8" customHeight="1">
      <c r="B91" s="6"/>
      <c r="C91" s="28"/>
      <c r="D91" s="6"/>
      <c r="E91" s="6"/>
      <c r="F91" s="9"/>
      <c r="G91" s="9"/>
      <c r="H91" s="2"/>
      <c r="I91"/>
    </row>
    <row r="92" spans="1:11" ht="67.8" customHeight="1">
      <c r="B92" s="6" t="s">
        <v>10</v>
      </c>
      <c r="C92" s="28"/>
      <c r="D92" s="6"/>
      <c r="E92" s="6"/>
      <c r="F92" s="9"/>
      <c r="G92" s="9"/>
      <c r="H92" s="2"/>
      <c r="I92"/>
    </row>
    <row r="94" spans="1:11" ht="67.8" customHeight="1">
      <c r="B94" s="13" t="s">
        <v>48</v>
      </c>
      <c r="C94" s="29"/>
      <c r="D94" s="14"/>
      <c r="E94" s="14"/>
      <c r="F94" s="14"/>
      <c r="G94" s="14"/>
      <c r="H94" s="15"/>
      <c r="I94" s="14"/>
      <c r="J94" s="16"/>
    </row>
  </sheetData>
  <mergeCells count="22">
    <mergeCell ref="A5:D5"/>
    <mergeCell ref="E5:K5"/>
    <mergeCell ref="A1:K1"/>
    <mergeCell ref="A7:K9"/>
    <mergeCell ref="E2:K2"/>
    <mergeCell ref="E3:K3"/>
    <mergeCell ref="E4:K4"/>
    <mergeCell ref="E6:K6"/>
    <mergeCell ref="A2:D2"/>
    <mergeCell ref="A3:D3"/>
    <mergeCell ref="A4:D4"/>
    <mergeCell ref="A6:D6"/>
    <mergeCell ref="K82:K83"/>
    <mergeCell ref="A86:G86"/>
    <mergeCell ref="A87:G87"/>
    <mergeCell ref="A88:G88"/>
    <mergeCell ref="A89:G89"/>
    <mergeCell ref="A82:F83"/>
    <mergeCell ref="G82:G83"/>
    <mergeCell ref="H82:H83"/>
    <mergeCell ref="I82:I83"/>
    <mergeCell ref="J82:J83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II PROD. SUCHE I PRZYPRAW</vt:lpstr>
      <vt:lpstr>'Część II PROD. SUCHE I PRZYPRAW'!Obszar_wydruku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U6</cp:lastModifiedBy>
  <cp:lastPrinted>2023-11-22T10:12:28Z</cp:lastPrinted>
  <dcterms:created xsi:type="dcterms:W3CDTF">2020-12-11T08:54:57Z</dcterms:created>
  <dcterms:modified xsi:type="dcterms:W3CDTF">2024-11-20T09:53:13Z</dcterms:modified>
</cp:coreProperties>
</file>