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AGNIESZKOWE\PZP\POSTEPOWANIA\2024\137_Serwery\03_Dokumentacja_SWZ\"/>
    </mc:Choice>
  </mc:AlternateContent>
  <xr:revisionPtr revIDLastSave="0" documentId="13_ncr:1_{3E6370D5-6FF1-47E6-A563-E24F3D28443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H10" i="1"/>
  <c r="I10" i="1" s="1"/>
  <c r="H9" i="1"/>
  <c r="I9" i="1" s="1"/>
  <c r="K9" i="1" s="1"/>
  <c r="G9" i="1"/>
  <c r="G15" i="1"/>
  <c r="H15" i="1"/>
  <c r="K15" i="1" l="1"/>
  <c r="I15" i="1"/>
  <c r="K10" i="1"/>
  <c r="G13" i="1"/>
  <c r="G14" i="1"/>
  <c r="H14" i="1"/>
  <c r="H13" i="1"/>
  <c r="H8" i="1"/>
  <c r="I8" i="1" s="1"/>
  <c r="H11" i="1"/>
  <c r="H12" i="1"/>
  <c r="G8" i="1"/>
  <c r="G11" i="1"/>
  <c r="G12" i="1"/>
  <c r="G7" i="1"/>
  <c r="H7" i="1"/>
  <c r="I7" i="1" s="1"/>
  <c r="H16" i="1" l="1"/>
  <c r="I14" i="1"/>
  <c r="K14" i="1" s="1"/>
  <c r="I13" i="1"/>
  <c r="K13" i="1" s="1"/>
  <c r="I11" i="1"/>
  <c r="K11" i="1" s="1"/>
  <c r="I12" i="1"/>
  <c r="K12" i="1" s="1"/>
  <c r="K7" i="1"/>
  <c r="K8" i="1"/>
  <c r="I16" i="1" l="1"/>
  <c r="E16" i="1"/>
  <c r="K16" i="1" l="1"/>
</calcChain>
</file>

<file path=xl/sharedStrings.xml><?xml version="1.0" encoding="utf-8"?>
<sst xmlns="http://schemas.openxmlformats.org/spreadsheetml/2006/main" count="53" uniqueCount="31">
  <si>
    <t>Nazwa</t>
  </si>
  <si>
    <t>ilość</t>
  </si>
  <si>
    <t xml:space="preserve">Wartość netto </t>
  </si>
  <si>
    <t>Wartość brutto</t>
  </si>
  <si>
    <t>jm</t>
  </si>
  <si>
    <t>szt</t>
  </si>
  <si>
    <t>Cena jednostkowa netto</t>
  </si>
  <si>
    <t>Cena jednostkowa brutto</t>
  </si>
  <si>
    <t>Stawka podatku VAT</t>
  </si>
  <si>
    <t>Wartość podatku VAT</t>
  </si>
  <si>
    <t xml:space="preserve">Zgodnie z art. 61. ust. 1. oraz art. 63 ust. 2 ustawy Prawo Zamówień Publicznych z dnia 11 września 2019 r. komunikacja w niniejszym postępowaniu odbywa się wyłącznie przy użyciu środków komunikacji elektronicznej, pliki należy opatrzyć kwalifikowanym podpisem elektronicznym, podpisem zaufanym lub podpisem osobistym. </t>
  </si>
  <si>
    <t>OOG.271.4.3.2024</t>
  </si>
  <si>
    <t>Serwery</t>
  </si>
  <si>
    <t xml:space="preserve">Serwerowy system operacyjny </t>
  </si>
  <si>
    <t>Oprogramowanie NAC wraz ze wsparciem technicznym na okres 24 miesięcy</t>
  </si>
  <si>
    <t xml:space="preserve">Przełączniki sieciowe 48p </t>
  </si>
  <si>
    <t xml:space="preserve">Przełączniki sieciowe 24p </t>
  </si>
  <si>
    <t>Wdrożenie</t>
  </si>
  <si>
    <t>komplet</t>
  </si>
  <si>
    <t>załącznik nr 8 do SWZ</t>
  </si>
  <si>
    <t>Oświadczam, że produkt spełnia wszystkie wymagania określone w OPZ</t>
  </si>
  <si>
    <t>TAK/NIE*</t>
  </si>
  <si>
    <t>* niepotrzebne skreślić</t>
  </si>
  <si>
    <t>Producent: ……………..
Model: ………………….
Symbol: ………………..
Nr katalogowy: ………………</t>
  </si>
  <si>
    <t xml:space="preserve">Oferowany produkt </t>
  </si>
  <si>
    <t>Dostawa sprzętu i oprogramowania informatycznego z wdrożeniem w ramach konkursu grantowego „Cyberbezpieczny Samorząd”  dla Urzędu Miejskiego w Łasku</t>
  </si>
  <si>
    <t>Licencje dostępowe do serwerowego systemu operacyjnego lub rozwiązanie równoważne - Szczegółowy opis pkt. 3. Serwerowy system operacyjny (SSO)</t>
  </si>
  <si>
    <t>Macierz dyskowa</t>
  </si>
  <si>
    <t xml:space="preserve">Zasilacz sieciowy UPS 60kVA z instalacją </t>
  </si>
  <si>
    <r>
      <rPr>
        <b/>
        <sz val="9"/>
        <rFont val="Calibri"/>
        <family val="2"/>
        <charset val="238"/>
        <scheme val="minor"/>
      </rPr>
      <t>Uwaga</t>
    </r>
    <r>
      <rPr>
        <sz val="9"/>
        <color theme="1"/>
        <rFont val="Calibri"/>
        <family val="2"/>
        <scheme val="minor"/>
      </rPr>
      <t xml:space="preserve">: Zamawiający wymaga, aby Wykonawca wypełnił kolumnę  </t>
    </r>
    <r>
      <rPr>
        <b/>
        <sz val="9"/>
        <color theme="1"/>
        <rFont val="Calibri"/>
        <family val="2"/>
        <scheme val="minor"/>
      </rPr>
      <t>Oferowany produkt</t>
    </r>
    <r>
      <rPr>
        <sz val="9"/>
        <color theme="1"/>
        <rFont val="Calibri"/>
        <family val="2"/>
        <scheme val="minor"/>
      </rPr>
      <t xml:space="preserve"> w celu umożliwienia porównania parametrów oferowanych produktów z żądanymi przez Zamawiającego. </t>
    </r>
  </si>
  <si>
    <r>
      <rPr>
        <b/>
        <sz val="9"/>
        <color rgb="FFFF0000"/>
        <rFont val="Calibri"/>
        <family val="2"/>
        <charset val="238"/>
        <scheme val="minor"/>
      </rPr>
      <t xml:space="preserve">Zamawiający wymaga dołączenia następujących przedmiotowych środków dodowych: </t>
    </r>
    <r>
      <rPr>
        <sz val="9"/>
        <color theme="1"/>
        <rFont val="Calibri"/>
        <family val="2"/>
        <scheme val="minor"/>
      </rPr>
      <t xml:space="preserve">
a. Certyfikat ISO 9001 producenta oferowanej macierzy oraz serwerów;
b. Certyfikat ISO 14001 producenta oferowanej macierzy oraz serwerów;
c. Certyfikat ISO 50001 producenta oferowanych serwerów;
d. Deklaracja zgodności CE dla zaoferowanej macierzy oraz serwerów,
e. Szczegółowa Specyfikacja oferowanego produktu do pozycji 1-8 formularza cenowego.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</si>
</sst>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7"/>
      <color theme="1"/>
      <name val="Calibri"/>
      <family val="2"/>
      <scheme val="minor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8"/>
      <color rgb="FFC00000"/>
      <name val="Times New Roman"/>
      <family val="1"/>
      <charset val="238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9"/>
      <color rgb="FFFF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2" fontId="2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9" fillId="0" borderId="0" xfId="0" applyFont="1"/>
    <xf numFmtId="0" fontId="4" fillId="0" borderId="1" xfId="0" applyFont="1" applyBorder="1" applyAlignment="1">
      <alignment vertical="center" wrapText="1"/>
    </xf>
    <xf numFmtId="4" fontId="6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right"/>
    </xf>
    <xf numFmtId="0" fontId="1" fillId="0" borderId="0" xfId="0" applyFont="1" applyAlignment="1">
      <alignment vertical="center"/>
    </xf>
    <xf numFmtId="0" fontId="1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center" vertical="center"/>
    </xf>
    <xf numFmtId="4" fontId="18" fillId="0" borderId="1" xfId="0" applyNumberFormat="1" applyFont="1" applyBorder="1" applyAlignment="1">
      <alignment horizontal="right" vertical="center"/>
    </xf>
    <xf numFmtId="10" fontId="18" fillId="0" borderId="1" xfId="0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4" fontId="22" fillId="0" borderId="1" xfId="0" applyNumberFormat="1" applyFont="1" applyBorder="1" applyAlignment="1">
      <alignment horizontal="right" vertical="center"/>
    </xf>
    <xf numFmtId="0" fontId="21" fillId="0" borderId="1" xfId="0" applyFont="1" applyBorder="1" applyAlignment="1">
      <alignment horizontal="justify" vertical="center"/>
    </xf>
    <xf numFmtId="0" fontId="20" fillId="0" borderId="1" xfId="0" applyFont="1" applyBorder="1"/>
    <xf numFmtId="0" fontId="3" fillId="0" borderId="2" xfId="0" applyFont="1" applyBorder="1"/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5" fillId="0" borderId="0" xfId="0" applyFont="1" applyAlignment="1">
      <alignment wrapText="1"/>
    </xf>
    <xf numFmtId="0" fontId="15" fillId="0" borderId="0" xfId="0" applyFont="1"/>
    <xf numFmtId="0" fontId="17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/>
    </xf>
    <xf numFmtId="0" fontId="14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0</xdr:rowOff>
    </xdr:from>
    <xdr:to>
      <xdr:col>10</xdr:col>
      <xdr:colOff>88693</xdr:colOff>
      <xdr:row>4</xdr:row>
      <xdr:rowOff>92252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75D2BBB7-9253-3F12-29D0-32238A6A9C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5930"/>
          <a:ext cx="6313170" cy="6534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zoomScale="129" zoomScaleNormal="129" workbookViewId="0">
      <selection activeCell="B20" sqref="B20:M20"/>
    </sheetView>
  </sheetViews>
  <sheetFormatPr defaultRowHeight="15" x14ac:dyDescent="0.25"/>
  <cols>
    <col min="1" max="1" width="3.85546875" style="3" customWidth="1"/>
    <col min="2" max="2" width="31.7109375" style="4" customWidth="1"/>
    <col min="3" max="3" width="5" style="3" customWidth="1"/>
    <col min="4" max="4" width="6.140625" style="5" customWidth="1"/>
    <col min="5" max="5" width="9.7109375" style="6" customWidth="1"/>
    <col min="6" max="6" width="7.85546875" style="6" customWidth="1"/>
    <col min="7" max="7" width="10.42578125" style="18" customWidth="1"/>
    <col min="8" max="8" width="9.85546875" style="7" customWidth="1"/>
    <col min="9" max="9" width="8.85546875" style="12" customWidth="1"/>
    <col min="10" max="10" width="8.85546875" style="12" hidden="1" customWidth="1"/>
    <col min="11" max="11" width="12.28515625" style="7" customWidth="1"/>
    <col min="12" max="12" width="30.140625" style="4" customWidth="1"/>
    <col min="13" max="13" width="17.42578125" style="3" customWidth="1"/>
    <col min="14" max="14" width="35.5703125" customWidth="1"/>
  </cols>
  <sheetData>
    <row r="1" spans="1:13" x14ac:dyDescent="0.25">
      <c r="B1" s="13" t="s">
        <v>11</v>
      </c>
      <c r="L1" s="14" t="s">
        <v>19</v>
      </c>
    </row>
    <row r="4" spans="1:13" ht="44.25" customHeight="1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51" customHeight="1" x14ac:dyDescent="0.25">
      <c r="A5" s="38" t="s">
        <v>25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</row>
    <row r="6" spans="1:13" s="1" customFormat="1" ht="56.25" x14ac:dyDescent="0.2">
      <c r="A6" s="2"/>
      <c r="B6" s="15" t="s">
        <v>0</v>
      </c>
      <c r="C6" s="15" t="s">
        <v>1</v>
      </c>
      <c r="D6" s="16" t="s">
        <v>4</v>
      </c>
      <c r="E6" s="16" t="s">
        <v>6</v>
      </c>
      <c r="F6" s="16" t="s">
        <v>8</v>
      </c>
      <c r="G6" s="17" t="s">
        <v>7</v>
      </c>
      <c r="H6" s="17" t="s">
        <v>2</v>
      </c>
      <c r="I6" s="16" t="s">
        <v>9</v>
      </c>
      <c r="J6" s="17"/>
      <c r="K6" s="17" t="s">
        <v>3</v>
      </c>
      <c r="L6" s="15" t="s">
        <v>24</v>
      </c>
      <c r="M6" s="24" t="s">
        <v>20</v>
      </c>
    </row>
    <row r="7" spans="1:13" ht="45" x14ac:dyDescent="0.25">
      <c r="A7" s="8">
        <v>1</v>
      </c>
      <c r="B7" s="21" t="s">
        <v>12</v>
      </c>
      <c r="C7" s="26">
        <v>2</v>
      </c>
      <c r="D7" s="27" t="s">
        <v>5</v>
      </c>
      <c r="E7" s="28"/>
      <c r="F7" s="29">
        <v>0.23</v>
      </c>
      <c r="G7" s="28">
        <f>(E7*F7)+E7</f>
        <v>0</v>
      </c>
      <c r="H7" s="28">
        <f>(C7*E7)</f>
        <v>0</v>
      </c>
      <c r="I7" s="28">
        <f>F7*H7</f>
        <v>0</v>
      </c>
      <c r="J7" s="28"/>
      <c r="K7" s="28">
        <f>SUM(H7+I7)</f>
        <v>0</v>
      </c>
      <c r="L7" s="20" t="s">
        <v>23</v>
      </c>
      <c r="M7" s="25" t="s">
        <v>21</v>
      </c>
    </row>
    <row r="8" spans="1:13" ht="45" x14ac:dyDescent="0.25">
      <c r="A8" s="8">
        <v>2</v>
      </c>
      <c r="B8" s="22" t="s">
        <v>13</v>
      </c>
      <c r="C8" s="26">
        <v>2</v>
      </c>
      <c r="D8" s="27" t="s">
        <v>5</v>
      </c>
      <c r="E8" s="28"/>
      <c r="F8" s="29">
        <v>0.23</v>
      </c>
      <c r="G8" s="28">
        <f t="shared" ref="G8:G15" si="0">(E8*F8)+E8</f>
        <v>0</v>
      </c>
      <c r="H8" s="28">
        <f t="shared" ref="H8:H15" si="1">(C8*E8)</f>
        <v>0</v>
      </c>
      <c r="I8" s="28">
        <f t="shared" ref="I8:I15" si="2">F8*H8</f>
        <v>0</v>
      </c>
      <c r="J8" s="28"/>
      <c r="K8" s="28">
        <f t="shared" ref="K8:K15" si="3">SUM(H8+I8)</f>
        <v>0</v>
      </c>
      <c r="L8" s="20" t="s">
        <v>23</v>
      </c>
      <c r="M8" s="25" t="s">
        <v>21</v>
      </c>
    </row>
    <row r="9" spans="1:13" ht="76.5" x14ac:dyDescent="0.25">
      <c r="A9" s="8">
        <v>3</v>
      </c>
      <c r="B9" s="35" t="s">
        <v>26</v>
      </c>
      <c r="C9" s="26">
        <v>120</v>
      </c>
      <c r="D9" s="27" t="s">
        <v>5</v>
      </c>
      <c r="E9" s="28"/>
      <c r="F9" s="29">
        <v>0.23</v>
      </c>
      <c r="G9" s="28">
        <f t="shared" si="0"/>
        <v>0</v>
      </c>
      <c r="H9" s="28">
        <f t="shared" si="1"/>
        <v>0</v>
      </c>
      <c r="I9" s="28">
        <f t="shared" si="2"/>
        <v>0</v>
      </c>
      <c r="J9" s="28"/>
      <c r="K9" s="28">
        <f t="shared" si="3"/>
        <v>0</v>
      </c>
      <c r="L9" s="20" t="s">
        <v>23</v>
      </c>
      <c r="M9" s="25" t="s">
        <v>21</v>
      </c>
    </row>
    <row r="10" spans="1:13" ht="45" x14ac:dyDescent="0.25">
      <c r="A10" s="8">
        <v>4</v>
      </c>
      <c r="B10" s="36" t="s">
        <v>27</v>
      </c>
      <c r="C10" s="26">
        <v>1</v>
      </c>
      <c r="D10" s="27" t="s">
        <v>5</v>
      </c>
      <c r="E10" s="28"/>
      <c r="F10" s="29">
        <v>0.23</v>
      </c>
      <c r="G10" s="28">
        <f t="shared" si="0"/>
        <v>0</v>
      </c>
      <c r="H10" s="28">
        <f t="shared" si="1"/>
        <v>0</v>
      </c>
      <c r="I10" s="28">
        <f t="shared" si="2"/>
        <v>0</v>
      </c>
      <c r="J10" s="28"/>
      <c r="K10" s="28">
        <f t="shared" si="3"/>
        <v>0</v>
      </c>
      <c r="L10" s="20" t="s">
        <v>23</v>
      </c>
      <c r="M10" s="25" t="s">
        <v>21</v>
      </c>
    </row>
    <row r="11" spans="1:13" ht="45" x14ac:dyDescent="0.25">
      <c r="A11" s="8">
        <v>5</v>
      </c>
      <c r="B11" s="23" t="s">
        <v>14</v>
      </c>
      <c r="C11" s="26">
        <v>1</v>
      </c>
      <c r="D11" s="27" t="s">
        <v>5</v>
      </c>
      <c r="E11" s="28"/>
      <c r="F11" s="29">
        <v>0.23</v>
      </c>
      <c r="G11" s="28">
        <f t="shared" si="0"/>
        <v>0</v>
      </c>
      <c r="H11" s="28">
        <f t="shared" si="1"/>
        <v>0</v>
      </c>
      <c r="I11" s="28">
        <f t="shared" si="2"/>
        <v>0</v>
      </c>
      <c r="J11" s="28"/>
      <c r="K11" s="28">
        <f t="shared" si="3"/>
        <v>0</v>
      </c>
      <c r="L11" s="20" t="s">
        <v>23</v>
      </c>
      <c r="M11" s="25" t="s">
        <v>21</v>
      </c>
    </row>
    <row r="12" spans="1:13" ht="45" x14ac:dyDescent="0.25">
      <c r="A12" s="8">
        <v>6</v>
      </c>
      <c r="B12" s="22" t="s">
        <v>15</v>
      </c>
      <c r="C12" s="26">
        <v>7</v>
      </c>
      <c r="D12" s="27" t="s">
        <v>5</v>
      </c>
      <c r="E12" s="28"/>
      <c r="F12" s="29">
        <v>0.23</v>
      </c>
      <c r="G12" s="28">
        <f t="shared" si="0"/>
        <v>0</v>
      </c>
      <c r="H12" s="28">
        <f t="shared" si="1"/>
        <v>0</v>
      </c>
      <c r="I12" s="28">
        <f t="shared" si="2"/>
        <v>0</v>
      </c>
      <c r="J12" s="28"/>
      <c r="K12" s="28">
        <f t="shared" si="3"/>
        <v>0</v>
      </c>
      <c r="L12" s="20" t="s">
        <v>23</v>
      </c>
      <c r="M12" s="25" t="s">
        <v>21</v>
      </c>
    </row>
    <row r="13" spans="1:13" ht="45" x14ac:dyDescent="0.25">
      <c r="A13" s="8">
        <v>7</v>
      </c>
      <c r="B13" s="22" t="s">
        <v>16</v>
      </c>
      <c r="C13" s="26">
        <v>1</v>
      </c>
      <c r="D13" s="27" t="s">
        <v>5</v>
      </c>
      <c r="E13" s="28"/>
      <c r="F13" s="29">
        <v>0.23</v>
      </c>
      <c r="G13" s="28">
        <f t="shared" si="0"/>
        <v>0</v>
      </c>
      <c r="H13" s="28">
        <f t="shared" si="1"/>
        <v>0</v>
      </c>
      <c r="I13" s="28">
        <f t="shared" si="2"/>
        <v>0</v>
      </c>
      <c r="J13" s="28"/>
      <c r="K13" s="28">
        <f t="shared" si="3"/>
        <v>0</v>
      </c>
      <c r="L13" s="20" t="s">
        <v>23</v>
      </c>
      <c r="M13" s="25" t="s">
        <v>21</v>
      </c>
    </row>
    <row r="14" spans="1:13" ht="45" x14ac:dyDescent="0.25">
      <c r="A14" s="8">
        <v>8</v>
      </c>
      <c r="B14" s="22" t="s">
        <v>28</v>
      </c>
      <c r="C14" s="26">
        <v>1</v>
      </c>
      <c r="D14" s="27" t="s">
        <v>5</v>
      </c>
      <c r="E14" s="28"/>
      <c r="F14" s="29">
        <v>0.23</v>
      </c>
      <c r="G14" s="28">
        <f t="shared" si="0"/>
        <v>0</v>
      </c>
      <c r="H14" s="28">
        <f t="shared" si="1"/>
        <v>0</v>
      </c>
      <c r="I14" s="28">
        <f t="shared" si="2"/>
        <v>0</v>
      </c>
      <c r="J14" s="28"/>
      <c r="K14" s="28">
        <f t="shared" si="3"/>
        <v>0</v>
      </c>
      <c r="L14" s="20" t="s">
        <v>23</v>
      </c>
      <c r="M14" s="25" t="s">
        <v>21</v>
      </c>
    </row>
    <row r="15" spans="1:13" x14ac:dyDescent="0.25">
      <c r="A15" s="8">
        <v>9</v>
      </c>
      <c r="B15" s="22" t="s">
        <v>17</v>
      </c>
      <c r="C15" s="26">
        <v>1</v>
      </c>
      <c r="D15" s="27" t="s">
        <v>18</v>
      </c>
      <c r="E15" s="28"/>
      <c r="F15" s="29">
        <v>0.23</v>
      </c>
      <c r="G15" s="28">
        <f t="shared" si="0"/>
        <v>0</v>
      </c>
      <c r="H15" s="28">
        <f t="shared" si="1"/>
        <v>0</v>
      </c>
      <c r="I15" s="28">
        <f t="shared" si="2"/>
        <v>0</v>
      </c>
      <c r="J15" s="28"/>
      <c r="K15" s="28">
        <f t="shared" si="3"/>
        <v>0</v>
      </c>
      <c r="L15" s="20"/>
      <c r="M15" s="25" t="s">
        <v>21</v>
      </c>
    </row>
    <row r="16" spans="1:13" s="9" customFormat="1" x14ac:dyDescent="0.25">
      <c r="A16" s="40"/>
      <c r="B16" s="41"/>
      <c r="C16" s="30"/>
      <c r="D16" s="31"/>
      <c r="E16" s="32">
        <f>SUM(E7:E14)</f>
        <v>0</v>
      </c>
      <c r="F16" s="32"/>
      <c r="G16" s="33"/>
      <c r="H16" s="32">
        <f>SUM(H7:H15)</f>
        <v>0</v>
      </c>
      <c r="I16" s="33">
        <f>SUM(I7:I14)</f>
        <v>0</v>
      </c>
      <c r="J16" s="34"/>
      <c r="K16" s="32">
        <f>SUM(K7:K14)</f>
        <v>0</v>
      </c>
      <c r="L16" s="10"/>
      <c r="M16" s="25"/>
    </row>
    <row r="18" spans="2:13" x14ac:dyDescent="0.25">
      <c r="B18" s="4" t="s">
        <v>22</v>
      </c>
      <c r="I18" s="11"/>
      <c r="J18" s="11"/>
    </row>
    <row r="19" spans="2:13" ht="27" customHeight="1" x14ac:dyDescent="0.25">
      <c r="B19" s="46" t="s">
        <v>29</v>
      </c>
      <c r="C19" s="43"/>
      <c r="D19" s="43"/>
      <c r="E19" s="43"/>
      <c r="F19" s="43"/>
      <c r="G19" s="43"/>
      <c r="H19" s="43"/>
      <c r="I19" s="43"/>
      <c r="J19" s="43"/>
      <c r="K19" s="19"/>
    </row>
    <row r="20" spans="2:13" ht="86.25" customHeight="1" x14ac:dyDescent="0.25">
      <c r="B20" s="46" t="s">
        <v>30</v>
      </c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</row>
    <row r="21" spans="2:13" ht="45.75" customHeight="1" x14ac:dyDescent="0.25">
      <c r="B21" s="44" t="s">
        <v>10</v>
      </c>
      <c r="C21" s="45"/>
      <c r="D21" s="45"/>
      <c r="E21" s="45"/>
      <c r="F21" s="45"/>
      <c r="G21" s="45"/>
      <c r="H21" s="45"/>
      <c r="I21" s="45"/>
      <c r="J21" s="45"/>
      <c r="K21" s="45"/>
    </row>
  </sheetData>
  <mergeCells count="6">
    <mergeCell ref="A4:M4"/>
    <mergeCell ref="A5:M5"/>
    <mergeCell ref="A16:B16"/>
    <mergeCell ref="B19:J19"/>
    <mergeCell ref="B21:K21"/>
    <mergeCell ref="B20:M20"/>
  </mergeCells>
  <phoneticPr fontId="8" type="noConversion"/>
  <pageMargins left="0" right="0" top="0.15748031496062992" bottom="0.15748031496062992" header="0.31496062992125984" footer="0.31496062992125984"/>
  <pageSetup paperSize="9" scale="9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Sadzińska</dc:creator>
  <cp:lastModifiedBy>Barbara Ciesielska</cp:lastModifiedBy>
  <cp:lastPrinted>2024-09-05T12:01:36Z</cp:lastPrinted>
  <dcterms:created xsi:type="dcterms:W3CDTF">2015-06-05T18:19:34Z</dcterms:created>
  <dcterms:modified xsi:type="dcterms:W3CDTF">2024-11-21T09:02:53Z</dcterms:modified>
</cp:coreProperties>
</file>