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8_{95907AE9-2A1E-4B8E-AED7-1CF5F8AAE85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udynki i budowle " sheetId="1" r:id="rId1"/>
    <sheet name="Maszyny,urządzenia,wyposażenie " sheetId="2" r:id="rId2"/>
    <sheet name="Sprzęt elektroniczny-all risks " sheetId="3" r:id="rId3"/>
    <sheet name="Sprzęt elektroniczny - EEL " sheetId="4" r:id="rId4"/>
    <sheet name="NNW" sheetId="5" r:id="rId5"/>
  </sheets>
  <definedNames>
    <definedName name="_xlnm.Print_Area" localSheetId="0">'Budynki i budowle '!$A$2:$F$17</definedName>
    <definedName name="_xlnm.Print_Area" localSheetId="1">'Maszyny,urządzenia,wyposażenie '!$A$1:$F$48</definedName>
    <definedName name="_xlnm.Print_Area" localSheetId="4">NNW!$A$1:$G$7</definedName>
    <definedName name="_xlnm.Print_Area" localSheetId="3">'Sprzęt elektroniczny - EEL '!$A$1:$F$71</definedName>
    <definedName name="_xlnm.Print_Area" localSheetId="2">'Sprzęt elektroniczny-all risks '!$A$1:$F$113</definedName>
  </definedNames>
  <calcPr calcId="191029"/>
</workbook>
</file>

<file path=xl/calcChain.xml><?xml version="1.0" encoding="utf-8"?>
<calcChain xmlns="http://schemas.openxmlformats.org/spreadsheetml/2006/main">
  <c r="B42" i="2" l="1"/>
  <c r="F112" i="3"/>
  <c r="B17" i="1" l="1"/>
  <c r="F19" i="4" l="1"/>
  <c r="F18" i="4"/>
  <c r="F17" i="4"/>
  <c r="F16" i="4"/>
  <c r="F15" i="4"/>
  <c r="F14" i="4"/>
  <c r="F13" i="4"/>
  <c r="F12" i="4"/>
  <c r="F11" i="4"/>
  <c r="F10" i="4"/>
  <c r="F7" i="4" l="1"/>
  <c r="F8" i="4"/>
  <c r="F9" i="4"/>
  <c r="F6" i="4"/>
  <c r="B69" i="4" l="1"/>
  <c r="F63" i="4"/>
  <c r="B70" i="4"/>
  <c r="B71" i="4" l="1"/>
</calcChain>
</file>

<file path=xl/sharedStrings.xml><?xml version="1.0" encoding="utf-8"?>
<sst xmlns="http://schemas.openxmlformats.org/spreadsheetml/2006/main" count="487" uniqueCount="334">
  <si>
    <t>plac zabaw</t>
  </si>
  <si>
    <t>Nazwa</t>
  </si>
  <si>
    <t>Typ</t>
  </si>
  <si>
    <t>Ilość</t>
  </si>
  <si>
    <t>Data uruchomienia</t>
  </si>
  <si>
    <t>Wartość jednostkowa</t>
  </si>
  <si>
    <t>Wartość</t>
  </si>
  <si>
    <t>Zestaw komputerowy</t>
  </si>
  <si>
    <t>22.06.2007</t>
  </si>
  <si>
    <t>Zestaw komputerowy - serwer</t>
  </si>
  <si>
    <t>Drukarka Brother HL-5250DN</t>
  </si>
  <si>
    <t>Drukarka laserowa</t>
  </si>
  <si>
    <t>Skaner HP 3800</t>
  </si>
  <si>
    <t>Skaner</t>
  </si>
  <si>
    <t>Laptop Asus PRO31F</t>
  </si>
  <si>
    <t>Komputer przenośny</t>
  </si>
  <si>
    <t>Projektor BenQ MP721c</t>
  </si>
  <si>
    <t>Projektor</t>
  </si>
  <si>
    <t>Drukarka</t>
  </si>
  <si>
    <t>WARTOŚĆ BRUTTO</t>
  </si>
  <si>
    <t>Regon</t>
  </si>
  <si>
    <t>kocioł grzejny</t>
  </si>
  <si>
    <t>Tablica interaktywna</t>
  </si>
  <si>
    <t>Urządzenie wielofunkcyjne</t>
  </si>
  <si>
    <t>17.03.2009</t>
  </si>
  <si>
    <t>Serwer do monitoringu</t>
  </si>
  <si>
    <t>System alarmowy</t>
  </si>
  <si>
    <t>Monitor</t>
  </si>
  <si>
    <t>monitor</t>
  </si>
  <si>
    <t>Adres</t>
  </si>
  <si>
    <t>Komputer ADAX Delta PC360</t>
  </si>
  <si>
    <t>ADAX Delta PP925</t>
  </si>
  <si>
    <t>Komputer ADAX Delta PC360+FW</t>
  </si>
  <si>
    <t>MONITOR LG L1753S-SF</t>
  </si>
  <si>
    <t>Switch</t>
  </si>
  <si>
    <t>boisko szkolne</t>
  </si>
  <si>
    <t>boisko trawiaste</t>
  </si>
  <si>
    <t>sprzęt czyszczący</t>
  </si>
  <si>
    <t>taboret elektryczny</t>
  </si>
  <si>
    <t>centrala telefon</t>
  </si>
  <si>
    <t>tomatis</t>
  </si>
  <si>
    <t>NTT Business W 674I</t>
  </si>
  <si>
    <t>02.06.2008</t>
  </si>
  <si>
    <t>NTT TYTAN 945GCMX-S2</t>
  </si>
  <si>
    <t>NTT Business W 674I + Port Fire Wire</t>
  </si>
  <si>
    <t>MONITOR Samsung 920NW</t>
  </si>
  <si>
    <t>Drukarka Samsung ML2571N</t>
  </si>
  <si>
    <t>Skaner HP G2710</t>
  </si>
  <si>
    <t>Laptop DELL Latitude D531</t>
  </si>
  <si>
    <t>Projektor HITACHI ED-X22</t>
  </si>
  <si>
    <t>Actina Nevada</t>
  </si>
  <si>
    <t>11.01.2008</t>
  </si>
  <si>
    <t>MONITOR Belinea 1705 S1</t>
  </si>
  <si>
    <t>Lexmark X342n</t>
  </si>
  <si>
    <t>ASUS GigaX 1008</t>
  </si>
  <si>
    <t>29.06.2007</t>
  </si>
  <si>
    <t>Serwer NTT systems</t>
  </si>
  <si>
    <t>Komputer NTT</t>
  </si>
  <si>
    <t>Monitor Hyundai</t>
  </si>
  <si>
    <t>Monitor komputerowy</t>
  </si>
  <si>
    <t>Business Inkjet 1000</t>
  </si>
  <si>
    <t>Monitoring wizyjny szkoły</t>
  </si>
  <si>
    <t>Monitoring</t>
  </si>
  <si>
    <t>16.10.2008</t>
  </si>
  <si>
    <t>25.06.2008</t>
  </si>
  <si>
    <t>Laptop ACER</t>
  </si>
  <si>
    <t>Notebook AS5750G 15”6”</t>
  </si>
  <si>
    <t>12.01.2012</t>
  </si>
  <si>
    <t>Centrala telefoniczna SSlican CSX - 024</t>
  </si>
  <si>
    <t>Centrala telefoniczna</t>
  </si>
  <si>
    <t>14.02.2012</t>
  </si>
  <si>
    <t>07.05.2012</t>
  </si>
  <si>
    <t>Aparat fot. Nikon Coolpix</t>
  </si>
  <si>
    <t>L16</t>
  </si>
  <si>
    <t>Aparat fot. Fujifilm</t>
  </si>
  <si>
    <t>Finepix av</t>
  </si>
  <si>
    <t>Drukarka kyocera FS 1030</t>
  </si>
  <si>
    <t>Kserokopiarka Canon Gp 405</t>
  </si>
  <si>
    <t>Elektryczna woźna</t>
  </si>
  <si>
    <t>Notebook Acer</t>
  </si>
  <si>
    <t>Tablica multimedialna Smart</t>
  </si>
  <si>
    <t>Tablica multimedialna Onfinity</t>
  </si>
  <si>
    <t>Mikroskop Delta Optical Genetic Pro Mono +</t>
  </si>
  <si>
    <t>Projektor NEC L51W LED</t>
  </si>
  <si>
    <t>Puzelator</t>
  </si>
  <si>
    <t>Tablica interaktywna Promethean ActivBoard 178</t>
  </si>
  <si>
    <t>Notebook HP 650 + MS Office 2010 STD MOLP + CorelDraw X6 SE PL</t>
  </si>
  <si>
    <t>Program Edu Sesnus Dysleksja – pakiet profesjonalny</t>
  </si>
  <si>
    <t>Program Edu Sesnus Matematyka –wersja rozszerzona sieciowa</t>
  </si>
  <si>
    <t>Program Edu Sesnus Logopedia + wersja rozszerzona</t>
  </si>
  <si>
    <t xml:space="preserve">Keyboard </t>
  </si>
  <si>
    <t>24.07.2013</t>
  </si>
  <si>
    <t>Projektor multimedialny</t>
  </si>
  <si>
    <t>Notebook HP</t>
  </si>
  <si>
    <t>23.08.2013</t>
  </si>
  <si>
    <t>Elektroniczne ucho NN 426</t>
  </si>
  <si>
    <t>26.08.2013</t>
  </si>
  <si>
    <t>Recorder Foster CR 500</t>
  </si>
  <si>
    <t>Komplet płyt do Terapii Tomatisa</t>
  </si>
  <si>
    <t>Słuchawki do metody Tomatisa</t>
  </si>
  <si>
    <t>Zestaw do nauki mowy APF - 4</t>
  </si>
  <si>
    <t>Mikrofon z kablem do metody Tomatisa</t>
  </si>
  <si>
    <t>Tester słuchawkowy AMT - 3</t>
  </si>
  <si>
    <t>Audiometr audiostyczny Ad629b</t>
  </si>
  <si>
    <t>Rozdzielacz sygnału do słuchawek AP4/4</t>
  </si>
  <si>
    <t>Drukarka wielofuncyjna Canon</t>
  </si>
  <si>
    <t>06.09.2013</t>
  </si>
  <si>
    <t xml:space="preserve">01.02.2012 </t>
  </si>
  <si>
    <t>Radiomagnetofon JVC RC- E 257</t>
  </si>
  <si>
    <t>Komputer Akher</t>
  </si>
  <si>
    <t>20.03.2013</t>
  </si>
  <si>
    <t>Radioodtwarzacz Kruger &amp; Matz</t>
  </si>
  <si>
    <t>11.09.2014</t>
  </si>
  <si>
    <t>Serwer Dell T 20</t>
  </si>
  <si>
    <t>05.12.2014</t>
  </si>
  <si>
    <t>Ekran projekcyjny</t>
  </si>
  <si>
    <t>18.12.2014</t>
  </si>
  <si>
    <t>Duron 800 + monitor +drukarka HP 940</t>
  </si>
  <si>
    <t>Notebook 15,4”</t>
  </si>
  <si>
    <t>17.12.2008</t>
  </si>
  <si>
    <t>Drukarka DCP 145C</t>
  </si>
  <si>
    <t xml:space="preserve">811046916
001222702
</t>
  </si>
  <si>
    <t>Projektor Casio XJ-5edu</t>
  </si>
  <si>
    <t>12.01.2016</t>
  </si>
  <si>
    <t xml:space="preserve">Laptop Lenovo </t>
  </si>
  <si>
    <t>Głośniki aktywne 120V</t>
  </si>
  <si>
    <t>Głośnik</t>
  </si>
  <si>
    <t>Zestaw interaktywny Esprit DT</t>
  </si>
  <si>
    <t>Tablica +komputer</t>
  </si>
  <si>
    <t>Radioodtwarzacz Philips AZ 18 37/12</t>
  </si>
  <si>
    <t>Magnetofon</t>
  </si>
  <si>
    <t>Projektor Casio XI- V 1 edu</t>
  </si>
  <si>
    <t>23.02.2016</t>
  </si>
  <si>
    <t>12.04.2012</t>
  </si>
  <si>
    <t>12.10.2001</t>
  </si>
  <si>
    <t>11.09.2000</t>
  </si>
  <si>
    <t>04.04.2016</t>
  </si>
  <si>
    <t>11.12.2010</t>
  </si>
  <si>
    <t>29.07.2008</t>
  </si>
  <si>
    <t>12.10.2010</t>
  </si>
  <si>
    <t>25.11.2011</t>
  </si>
  <si>
    <t>30.03.2006</t>
  </si>
  <si>
    <t>08.03.2010</t>
  </si>
  <si>
    <t>20.01.2011</t>
  </si>
  <si>
    <t>02.10.2011</t>
  </si>
  <si>
    <t>04.11.2011</t>
  </si>
  <si>
    <t>11.09.2004</t>
  </si>
  <si>
    <t>wiata rowerowa</t>
  </si>
  <si>
    <t>zmywarka kapturowa</t>
  </si>
  <si>
    <t>okap przyścienny</t>
  </si>
  <si>
    <t>trzon kuchenny</t>
  </si>
  <si>
    <t>patelnia uchylna</t>
  </si>
  <si>
    <t>lodówka podblatowa</t>
  </si>
  <si>
    <t>zmiękczacz wody</t>
  </si>
  <si>
    <t>zestaw kociołków uchylnych</t>
  </si>
  <si>
    <t>ogrodzenie</t>
  </si>
  <si>
    <t>piec akumulacyjny</t>
  </si>
  <si>
    <t>RAZEM</t>
  </si>
  <si>
    <t xml:space="preserve">Budynki , budowle </t>
  </si>
  <si>
    <t>Razem</t>
  </si>
  <si>
    <t xml:space="preserve">Budowle </t>
  </si>
  <si>
    <t xml:space="preserve">Maszyny, urządzenia </t>
  </si>
  <si>
    <t xml:space="preserve">      Wykaz sprzętu komputerowego - EEL</t>
  </si>
  <si>
    <t xml:space="preserve">Rodzaj sprzętu </t>
  </si>
  <si>
    <t xml:space="preserve">Łaczna wartość do ubezpieczenia </t>
  </si>
  <si>
    <t xml:space="preserve">Sprzęt stacjonarny </t>
  </si>
  <si>
    <t xml:space="preserve">Sprzęt przenośny </t>
  </si>
  <si>
    <t xml:space="preserve">Wyposażenie </t>
  </si>
  <si>
    <t xml:space="preserve">      Wykaz sprzętu komputerowego - all risks </t>
  </si>
  <si>
    <t>Komputer Lenovo mini tower</t>
  </si>
  <si>
    <t>komputer stacjonarny</t>
  </si>
  <si>
    <t>Mobilny statyw AV Tek Pro</t>
  </si>
  <si>
    <t>Tablica mulitmedialna AV Tek Pro</t>
  </si>
  <si>
    <t>Laptop Lenovo 15,6 Intel</t>
  </si>
  <si>
    <t>Kolumna mobilna (głośnik)</t>
  </si>
  <si>
    <t>Zasilacz UPS APCES 550VA</t>
  </si>
  <si>
    <t>Zestaw kolumn aktywnych</t>
  </si>
  <si>
    <t>Głośniki aktywne naścienne</t>
  </si>
  <si>
    <t>Laptop HP 250 Intel</t>
  </si>
  <si>
    <t>Kolumna mobilna IBIZA</t>
  </si>
  <si>
    <t>Aparat fotograficzny CANON SX60</t>
  </si>
  <si>
    <t>piec elektryczny ADVANCE</t>
  </si>
  <si>
    <t>przystanek autobusowy</t>
  </si>
  <si>
    <t>Zestaw multimedialny AVTEK 80 pro</t>
  </si>
  <si>
    <t>tablica multimedialna</t>
  </si>
  <si>
    <t>22.11.2017r.</t>
  </si>
  <si>
    <t>Drukarka Laser Jet Pro M 12A</t>
  </si>
  <si>
    <t>drukarka</t>
  </si>
  <si>
    <t>20.09.2018r.</t>
  </si>
  <si>
    <t>22.12.2017r.</t>
  </si>
  <si>
    <t>Laptop Lenovo Ideapad 110</t>
  </si>
  <si>
    <t>laptop</t>
  </si>
  <si>
    <t>23.01.2018r.</t>
  </si>
  <si>
    <t>06.03.2018r.</t>
  </si>
  <si>
    <t>Projektor Vivitek DX 88 1- ST</t>
  </si>
  <si>
    <t>Drukarka wielofunkcyjna iR 1133 Canon</t>
  </si>
  <si>
    <t>11.04.2018r.</t>
  </si>
  <si>
    <t>Router TP-Link VR 600</t>
  </si>
  <si>
    <t>Komputer przenośny Lenovo</t>
  </si>
  <si>
    <t>12.07.2018r.</t>
  </si>
  <si>
    <t>05.09.2018r.</t>
  </si>
  <si>
    <t>Zestaw interaktywny</t>
  </si>
  <si>
    <t>11.09.2018r.</t>
  </si>
  <si>
    <t>04.10.2018r.</t>
  </si>
  <si>
    <t>Zestaw głośników 2 drożny Skytec</t>
  </si>
  <si>
    <t>głośniki</t>
  </si>
  <si>
    <t>Komputer przenośny HP ProBook</t>
  </si>
  <si>
    <t>02.10.2018r.</t>
  </si>
  <si>
    <t>Bojler- wymiennik W-E 500 Mega</t>
  </si>
  <si>
    <t>Młynek koloidalny</t>
  </si>
  <si>
    <t>Obieraczka do warzyw z płuczką</t>
  </si>
  <si>
    <t>Mikser ręczny MP 450 Combi Ultra</t>
  </si>
  <si>
    <t>Szorowarka HMS 17-1300/140</t>
  </si>
  <si>
    <t>Wykaszarka KQV 135 R</t>
  </si>
  <si>
    <t>Tablica + projektor</t>
  </si>
  <si>
    <t>Drukarka Brother HL - L5100 DN</t>
  </si>
  <si>
    <t>Kserokopiarka Canon RAC 5235 i</t>
  </si>
  <si>
    <t>Patelnia przechylna</t>
  </si>
  <si>
    <t>Laptop Lenovo</t>
  </si>
  <si>
    <t>2019.11.28</t>
  </si>
  <si>
    <t>Komputer przenośny HP 250</t>
  </si>
  <si>
    <t>2020.03.19</t>
  </si>
  <si>
    <t>Kserokopiarka Canon  MF6164Dn</t>
  </si>
  <si>
    <t>2020.07.10</t>
  </si>
  <si>
    <t>Urządzenie wielofunkcyjne MF 4430</t>
  </si>
  <si>
    <t>2020.10.08</t>
  </si>
  <si>
    <t>2020.10.13</t>
  </si>
  <si>
    <t>Tablet HuaweiPad T5</t>
  </si>
  <si>
    <t>Komputer przenośny HP Ryzen</t>
  </si>
  <si>
    <t>2020.11.25</t>
  </si>
  <si>
    <t>Szafa Ładująca na tablety</t>
  </si>
  <si>
    <t>2020.11.05</t>
  </si>
  <si>
    <t>Notebook Lenowo 15 IIL</t>
  </si>
  <si>
    <t>Monitor interaktywny my Board</t>
  </si>
  <si>
    <t>31.01.2020r.</t>
  </si>
  <si>
    <t>Spawarka inwentorowa</t>
  </si>
  <si>
    <t>Komputer AiO MSI Pro 24 x</t>
  </si>
  <si>
    <t>2020.12.09</t>
  </si>
  <si>
    <t>Wózek na laptoty ładujący</t>
  </si>
  <si>
    <t>2020.12.07</t>
  </si>
  <si>
    <t>Wózek na 26 laptopów ładujący</t>
  </si>
  <si>
    <t>2020.12.28</t>
  </si>
  <si>
    <t>Notebook V15 - IILi3</t>
  </si>
  <si>
    <t>Monitor i3 Touch EX 65</t>
  </si>
  <si>
    <t>Laptop Notebook Lenovo V15 - Ada</t>
  </si>
  <si>
    <t>Projektor InFoeus INV30</t>
  </si>
  <si>
    <t>2021.01.29</t>
  </si>
  <si>
    <t>2021.03.29</t>
  </si>
  <si>
    <t>Tablet graficzny HUION HS610</t>
  </si>
  <si>
    <t>2021.06.08</t>
  </si>
  <si>
    <t>Drukarka Epson EcoTank</t>
  </si>
  <si>
    <t>Głośnik Buetooth JBL BoomBoX2</t>
  </si>
  <si>
    <t>Komputer HP 250G8</t>
  </si>
  <si>
    <t>2021.06.23</t>
  </si>
  <si>
    <t>Szafa na laptopy GF165</t>
  </si>
  <si>
    <t>2021.06.28</t>
  </si>
  <si>
    <t xml:space="preserve">Monitor interaktywny my board </t>
  </si>
  <si>
    <t>Niszczarka przy biurkowa Fellowes   </t>
  </si>
  <si>
    <t xml:space="preserve">Waga magazynowa </t>
  </si>
  <si>
    <t>Odkurzacz przemysłowy  HSMX 50SM</t>
  </si>
  <si>
    <t>Chłodziarka MPM</t>
  </si>
  <si>
    <t>Generator ozonu 10000 mgh</t>
  </si>
  <si>
    <t>Szafa mroźna Lakierowana</t>
  </si>
  <si>
    <t xml:space="preserve">Pralka automatyczna BOSCH WAN </t>
  </si>
  <si>
    <t>Szkoła Podstawowa nr 2</t>
  </si>
  <si>
    <t>ul. Żwirki i Wigury 10, 74-500 Chojna</t>
  </si>
  <si>
    <t>811046916</t>
  </si>
  <si>
    <t>NNW pracowników, praktykantów, stażystów, osób wykonujących pracę interwencyjne oraz roboty publiczne</t>
  </si>
  <si>
    <t>Liczba pracowników</t>
  </si>
  <si>
    <r>
      <t>K</t>
    </r>
    <r>
      <rPr>
        <sz val="10"/>
        <color theme="1"/>
        <rFont val="Times New Roman"/>
        <family val="1"/>
        <charset val="238"/>
      </rPr>
      <t>uchenka mikrofalowa 900 W</t>
    </r>
  </si>
  <si>
    <t>Żwirki i Wigury 10 ,74-500 Chojna</t>
  </si>
  <si>
    <t xml:space="preserve"> SZKOŁA PODSTAWOWA NR2 IM. KORNELA MAKUSZYŃSKIEGO W CHOJNIE</t>
  </si>
  <si>
    <t xml:space="preserve">Żwirki i Wigury 10 ,74-500 Chojna, </t>
  </si>
  <si>
    <t>Wentylacja</t>
  </si>
  <si>
    <t>reszte wydatków inwestycyjnych_Gmina</t>
  </si>
  <si>
    <t>Głośnik mobiny JBL Link Music</t>
  </si>
  <si>
    <t>Mikrofon Boya By -BMM400</t>
  </si>
  <si>
    <t>03.12.2021r.</t>
  </si>
  <si>
    <t>24.11.2021 r.</t>
  </si>
  <si>
    <t>Mikrofon Novox NC - 1 Game USB</t>
  </si>
  <si>
    <t>02.12.2021 r.</t>
  </si>
  <si>
    <t>Mikrofon Razeer Seiren X Merkury</t>
  </si>
  <si>
    <t>03.12.2021 r.</t>
  </si>
  <si>
    <t>Zestaw Smartfloor Rewalidacja</t>
  </si>
  <si>
    <t>07.12.2021 r.</t>
  </si>
  <si>
    <t>Monitor interaktywny my Board Silver</t>
  </si>
  <si>
    <t>Aparat fotograficzny Sony RX100III</t>
  </si>
  <si>
    <t>15.12.2021 r.</t>
  </si>
  <si>
    <t>Mikroskop Saramanic Blink 500 B1</t>
  </si>
  <si>
    <t xml:space="preserve">ClassVR - wirtualne laboratorium </t>
  </si>
  <si>
    <t>Długopisy BANACH 3 D</t>
  </si>
  <si>
    <t>Drukarka laserowa wielofunkcyjna</t>
  </si>
  <si>
    <t>Drukarka 3 D Flashfarge Adventuer</t>
  </si>
  <si>
    <t>20.12.2021 r.</t>
  </si>
  <si>
    <t>Skaner 3 D</t>
  </si>
  <si>
    <t>Acer Notebook Nitro 5AN515-57-5450</t>
  </si>
  <si>
    <t>22.12.2021 r.</t>
  </si>
  <si>
    <t xml:space="preserve">Drukarka laserowa </t>
  </si>
  <si>
    <t>Projektor InFocus IN118BBST</t>
  </si>
  <si>
    <t>23.12.2021 r.</t>
  </si>
  <si>
    <t>Tablet Lenovo Tab M10</t>
  </si>
  <si>
    <t>20.05.2022 r.</t>
  </si>
  <si>
    <t>Kotleciarka elektryczna</t>
  </si>
  <si>
    <t>Dmuchawa spalinowa</t>
  </si>
  <si>
    <t xml:space="preserve">Tablet Kindle Fire </t>
  </si>
  <si>
    <t>12.12.2022 r.</t>
  </si>
  <si>
    <t>Czytnik Kindle Paperwhite</t>
  </si>
  <si>
    <t>Robot Photon Edu</t>
  </si>
  <si>
    <t>Projector Infocus N116 BBST</t>
  </si>
  <si>
    <t>22.12.2022 r.</t>
  </si>
  <si>
    <t>Komputer All in One</t>
  </si>
  <si>
    <t>27.12.2022 r.</t>
  </si>
  <si>
    <t>Monitor interaktywny 65"</t>
  </si>
  <si>
    <t>28.12.2022 r.</t>
  </si>
  <si>
    <t>Kserokopiarka Canon MF 418</t>
  </si>
  <si>
    <t>04.09.2023 r.</t>
  </si>
  <si>
    <t>sala gimnastyczna</t>
  </si>
  <si>
    <t>budynek szkoły</t>
  </si>
  <si>
    <t>Mięsiarka planetarna</t>
  </si>
  <si>
    <t>Lodówka Hiesenne</t>
  </si>
  <si>
    <t>Kosiarka spalinowa LB 251 S</t>
  </si>
  <si>
    <t xml:space="preserve">Monitor interaktywny BenQ </t>
  </si>
  <si>
    <t>20.12.2023</t>
  </si>
  <si>
    <t>Zestaw nagłaśniający Port 8VHi - BT</t>
  </si>
  <si>
    <t>28.12.2023 r.</t>
  </si>
  <si>
    <t>5 000 ,00 zł</t>
  </si>
  <si>
    <t xml:space="preserve">Monitor wielofunkcyjny Benq ST 55025 </t>
  </si>
  <si>
    <t xml:space="preserve">20.12.2023 r. </t>
  </si>
  <si>
    <t>Kserokopiarka Canon MF8540</t>
  </si>
  <si>
    <t>23.02.2024 r.</t>
  </si>
  <si>
    <t xml:space="preserve">  </t>
  </si>
  <si>
    <t>Laptop Lenowo IdeaPad S340-15 IIL</t>
  </si>
  <si>
    <t>Załącznik_5_10</t>
  </si>
  <si>
    <t xml:space="preserve">Winda w budynku szkoły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</si>
</sst>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[$-415]General"/>
    <numFmt numFmtId="165" formatCode="#,##0.00\ &quot;zł&quot;"/>
  </numFmts>
  <fonts count="23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name val="Calibri"/>
      <family val="2"/>
    </font>
    <font>
      <b/>
      <i/>
      <sz val="11"/>
      <color indexed="8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1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1"/>
      <color indexed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1"/>
      <color indexed="3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1"/>
      <color rgb="FF0070C0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0"/>
        <bgColor indexed="50"/>
      </patternFill>
    </fill>
    <fill>
      <patternFill patternType="solid">
        <fgColor indexed="42"/>
        <bgColor indexed="64"/>
      </patternFill>
    </fill>
    <fill>
      <patternFill patternType="solid">
        <fgColor rgb="FF92D05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164" fontId="6" fillId="0" borderId="0"/>
    <xf numFmtId="0" fontId="1" fillId="0" borderId="0"/>
    <xf numFmtId="44" fontId="2" fillId="0" borderId="0" applyFont="0" applyFill="0" applyBorder="0" applyAlignment="0" applyProtection="0"/>
  </cellStyleXfs>
  <cellXfs count="109">
    <xf numFmtId="0" fontId="0" fillId="0" borderId="0" xfId="0"/>
    <xf numFmtId="0" fontId="3" fillId="0" borderId="0" xfId="0" applyFont="1"/>
    <xf numFmtId="0" fontId="4" fillId="0" borderId="0" xfId="0" applyFont="1"/>
    <xf numFmtId="0" fontId="5" fillId="5" borderId="0" xfId="0" applyFont="1" applyFill="1"/>
    <xf numFmtId="0" fontId="7" fillId="0" borderId="0" xfId="0" applyFont="1"/>
    <xf numFmtId="0" fontId="8" fillId="0" borderId="0" xfId="0" applyFont="1"/>
    <xf numFmtId="0" fontId="9" fillId="2" borderId="16" xfId="0" applyFont="1" applyFill="1" applyBorder="1" applyAlignment="1">
      <alignment horizontal="center" vertical="center"/>
    </xf>
    <xf numFmtId="0" fontId="9" fillId="2" borderId="20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49" fontId="9" fillId="3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/>
    <xf numFmtId="0" fontId="14" fillId="0" borderId="1" xfId="0" applyFont="1" applyBorder="1" applyAlignment="1">
      <alignment horizontal="center" vertical="center"/>
    </xf>
    <xf numFmtId="44" fontId="14" fillId="0" borderId="1" xfId="3" applyFont="1" applyBorder="1" applyAlignment="1">
      <alignment horizontal="center" vertical="center" wrapText="1"/>
    </xf>
    <xf numFmtId="0" fontId="14" fillId="0" borderId="1" xfId="0" applyFont="1" applyBorder="1"/>
    <xf numFmtId="0" fontId="9" fillId="0" borderId="1" xfId="0" applyFont="1" applyBorder="1" applyAlignment="1">
      <alignment horizontal="center" vertical="center"/>
    </xf>
    <xf numFmtId="44" fontId="14" fillId="0" borderId="1" xfId="3" applyFont="1" applyBorder="1" applyAlignment="1">
      <alignment horizontal="center" vertical="center"/>
    </xf>
    <xf numFmtId="44" fontId="9" fillId="0" borderId="1" xfId="3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49" fontId="15" fillId="3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44" fontId="16" fillId="0" borderId="1" xfId="3" applyFont="1" applyBorder="1" applyAlignment="1">
      <alignment horizontal="center" vertical="center"/>
    </xf>
    <xf numFmtId="0" fontId="17" fillId="0" borderId="1" xfId="0" applyFont="1" applyBorder="1"/>
    <xf numFmtId="0" fontId="16" fillId="0" borderId="1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8" fontId="16" fillId="0" borderId="1" xfId="3" applyNumberFormat="1" applyFont="1" applyBorder="1" applyAlignment="1">
      <alignment horizontal="right" vertical="center"/>
    </xf>
    <xf numFmtId="44" fontId="16" fillId="0" borderId="1" xfId="3" applyFont="1" applyBorder="1" applyAlignment="1">
      <alignment horizontal="right" vertical="center"/>
    </xf>
    <xf numFmtId="164" fontId="9" fillId="4" borderId="11" xfId="1" applyFont="1" applyFill="1" applyBorder="1" applyAlignment="1">
      <alignment horizontal="center" vertical="center"/>
    </xf>
    <xf numFmtId="164" fontId="9" fillId="2" borderId="10" xfId="1" applyFont="1" applyFill="1" applyBorder="1" applyAlignment="1">
      <alignment horizontal="center" vertical="center"/>
    </xf>
    <xf numFmtId="164" fontId="19" fillId="0" borderId="6" xfId="1" applyFont="1" applyBorder="1" applyAlignment="1">
      <alignment horizontal="center" vertical="center"/>
    </xf>
    <xf numFmtId="44" fontId="9" fillId="0" borderId="7" xfId="3" applyFont="1" applyBorder="1" applyAlignment="1">
      <alignment horizontal="center" vertical="center"/>
    </xf>
    <xf numFmtId="44" fontId="14" fillId="0" borderId="7" xfId="3" applyFont="1" applyBorder="1" applyAlignment="1">
      <alignment horizontal="center" vertical="center"/>
    </xf>
    <xf numFmtId="164" fontId="19" fillId="0" borderId="8" xfId="1" applyFont="1" applyBorder="1" applyAlignment="1">
      <alignment horizontal="center" vertical="center"/>
    </xf>
    <xf numFmtId="44" fontId="14" fillId="0" borderId="9" xfId="3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44" fontId="16" fillId="0" borderId="1" xfId="3" applyFont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/>
    </xf>
    <xf numFmtId="44" fontId="14" fillId="3" borderId="1" xfId="3" applyFont="1" applyFill="1" applyBorder="1" applyAlignment="1">
      <alignment horizontal="center" vertical="center"/>
    </xf>
    <xf numFmtId="44" fontId="16" fillId="0" borderId="1" xfId="3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/>
    </xf>
    <xf numFmtId="14" fontId="16" fillId="3" borderId="1" xfId="0" applyNumberFormat="1" applyFont="1" applyFill="1" applyBorder="1" applyAlignment="1">
      <alignment horizontal="center" vertical="center"/>
    </xf>
    <xf numFmtId="44" fontId="16" fillId="3" borderId="1" xfId="3" applyFont="1" applyFill="1" applyBorder="1" applyAlignment="1">
      <alignment horizontal="center" vertical="center"/>
    </xf>
    <xf numFmtId="0" fontId="13" fillId="0" borderId="0" xfId="0" applyFont="1"/>
    <xf numFmtId="0" fontId="16" fillId="3" borderId="15" xfId="0" applyFont="1" applyFill="1" applyBorder="1" applyAlignment="1">
      <alignment horizontal="center" vertical="center" wrapText="1"/>
    </xf>
    <xf numFmtId="14" fontId="16" fillId="0" borderId="1" xfId="0" applyNumberFormat="1" applyFont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/>
    </xf>
    <xf numFmtId="165" fontId="15" fillId="3" borderId="1" xfId="3" applyNumberFormat="1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4" fillId="0" borderId="4" xfId="0" applyFont="1" applyBorder="1"/>
    <xf numFmtId="165" fontId="14" fillId="0" borderId="5" xfId="3" applyNumberFormat="1" applyFont="1" applyBorder="1"/>
    <xf numFmtId="0" fontId="20" fillId="0" borderId="6" xfId="0" applyFont="1" applyBorder="1"/>
    <xf numFmtId="44" fontId="20" fillId="0" borderId="7" xfId="3" applyFont="1" applyBorder="1"/>
    <xf numFmtId="0" fontId="14" fillId="0" borderId="8" xfId="0" applyFont="1" applyBorder="1"/>
    <xf numFmtId="0" fontId="13" fillId="0" borderId="26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44" fontId="0" fillId="0" borderId="0" xfId="0" applyNumberFormat="1"/>
    <xf numFmtId="44" fontId="16" fillId="0" borderId="1" xfId="0" applyNumberFormat="1" applyFont="1" applyBorder="1" applyAlignment="1">
      <alignment horizontal="center" vertical="center"/>
    </xf>
    <xf numFmtId="44" fontId="15" fillId="0" borderId="1" xfId="3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 wrapText="1"/>
    </xf>
    <xf numFmtId="8" fontId="14" fillId="0" borderId="1" xfId="3" applyNumberFormat="1" applyFont="1" applyBorder="1" applyAlignment="1">
      <alignment horizontal="right" vertical="center" wrapText="1"/>
    </xf>
    <xf numFmtId="8" fontId="16" fillId="0" borderId="1" xfId="3" applyNumberFormat="1" applyFont="1" applyFill="1" applyBorder="1" applyAlignment="1">
      <alignment horizontal="right" vertical="center" wrapText="1"/>
    </xf>
    <xf numFmtId="8" fontId="16" fillId="3" borderId="1" xfId="3" applyNumberFormat="1" applyFont="1" applyFill="1" applyBorder="1" applyAlignment="1">
      <alignment horizontal="right" vertical="center"/>
    </xf>
    <xf numFmtId="8" fontId="0" fillId="0" borderId="0" xfId="0" applyNumberFormat="1"/>
    <xf numFmtId="44" fontId="7" fillId="0" borderId="0" xfId="0" applyNumberFormat="1" applyFont="1"/>
    <xf numFmtId="8" fontId="16" fillId="0" borderId="1" xfId="3" applyNumberFormat="1" applyFont="1" applyBorder="1" applyAlignment="1">
      <alignment horizontal="right" vertical="center" wrapText="1"/>
    </xf>
    <xf numFmtId="0" fontId="16" fillId="3" borderId="27" xfId="0" applyFont="1" applyFill="1" applyBorder="1" applyAlignment="1">
      <alignment horizontal="center" vertical="center" wrapText="1"/>
    </xf>
    <xf numFmtId="0" fontId="16" fillId="3" borderId="27" xfId="0" applyFont="1" applyFill="1" applyBorder="1" applyAlignment="1">
      <alignment horizontal="center" vertical="center"/>
    </xf>
    <xf numFmtId="14" fontId="16" fillId="3" borderId="15" xfId="0" applyNumberFormat="1" applyFont="1" applyFill="1" applyBorder="1" applyAlignment="1">
      <alignment horizontal="center" vertical="center"/>
    </xf>
    <xf numFmtId="8" fontId="16" fillId="0" borderId="0" xfId="0" applyNumberFormat="1" applyFont="1"/>
    <xf numFmtId="8" fontId="16" fillId="0" borderId="0" xfId="0" applyNumberFormat="1" applyFont="1" applyAlignment="1">
      <alignment horizontal="right"/>
    </xf>
    <xf numFmtId="0" fontId="22" fillId="3" borderId="1" xfId="0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center" vertical="center"/>
    </xf>
    <xf numFmtId="14" fontId="22" fillId="3" borderId="1" xfId="0" applyNumberFormat="1" applyFont="1" applyFill="1" applyBorder="1" applyAlignment="1">
      <alignment horizontal="center" vertical="center"/>
    </xf>
    <xf numFmtId="44" fontId="22" fillId="3" borderId="1" xfId="3" applyFont="1" applyFill="1" applyBorder="1" applyAlignment="1">
      <alignment horizontal="center" vertical="center"/>
    </xf>
    <xf numFmtId="44" fontId="22" fillId="3" borderId="1" xfId="3" applyFont="1" applyFill="1" applyBorder="1" applyAlignment="1">
      <alignment horizontal="center" vertical="center" wrapText="1"/>
    </xf>
    <xf numFmtId="8" fontId="22" fillId="3" borderId="1" xfId="3" applyNumberFormat="1" applyFont="1" applyFill="1" applyBorder="1" applyAlignment="1">
      <alignment horizontal="right" vertical="center"/>
    </xf>
    <xf numFmtId="8" fontId="22" fillId="0" borderId="1" xfId="0" applyNumberFormat="1" applyFont="1" applyBorder="1"/>
    <xf numFmtId="8" fontId="22" fillId="0" borderId="1" xfId="0" applyNumberFormat="1" applyFont="1" applyBorder="1" applyAlignment="1">
      <alignment horizontal="right"/>
    </xf>
    <xf numFmtId="165" fontId="14" fillId="0" borderId="9" xfId="3" applyNumberFormat="1" applyFont="1" applyBorder="1"/>
    <xf numFmtId="0" fontId="11" fillId="0" borderId="1" xfId="0" applyFont="1" applyBorder="1"/>
    <xf numFmtId="44" fontId="11" fillId="0" borderId="1" xfId="0" applyNumberFormat="1" applyFont="1" applyBorder="1" applyAlignment="1">
      <alignment horizontal="right"/>
    </xf>
    <xf numFmtId="0" fontId="9" fillId="0" borderId="1" xfId="0" applyFont="1" applyBorder="1" applyAlignment="1">
      <alignment horizontal="center" vertical="top" wrapText="1"/>
    </xf>
    <xf numFmtId="49" fontId="10" fillId="3" borderId="12" xfId="0" applyNumberFormat="1" applyFont="1" applyFill="1" applyBorder="1" applyAlignment="1">
      <alignment horizontal="center" vertical="top" wrapText="1"/>
    </xf>
    <xf numFmtId="49" fontId="10" fillId="3" borderId="13" xfId="0" applyNumberFormat="1" applyFont="1" applyFill="1" applyBorder="1" applyAlignment="1">
      <alignment horizontal="center" vertical="top" wrapText="1"/>
    </xf>
    <xf numFmtId="49" fontId="10" fillId="3" borderId="14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center"/>
    </xf>
    <xf numFmtId="0" fontId="21" fillId="0" borderId="12" xfId="0" applyFont="1" applyBorder="1" applyAlignment="1">
      <alignment horizontal="left"/>
    </xf>
    <xf numFmtId="0" fontId="21" fillId="0" borderId="14" xfId="0" applyFont="1" applyBorder="1" applyAlignment="1">
      <alignment horizontal="left"/>
    </xf>
    <xf numFmtId="49" fontId="10" fillId="3" borderId="1" xfId="0" applyNumberFormat="1" applyFont="1" applyFill="1" applyBorder="1" applyAlignment="1">
      <alignment horizontal="center" vertical="top" wrapText="1"/>
    </xf>
    <xf numFmtId="0" fontId="15" fillId="3" borderId="12" xfId="0" applyFont="1" applyFill="1" applyBorder="1" applyAlignment="1">
      <alignment horizontal="left" vertical="center"/>
    </xf>
    <xf numFmtId="0" fontId="15" fillId="3" borderId="14" xfId="0" applyFont="1" applyFill="1" applyBorder="1" applyAlignment="1">
      <alignment horizontal="left" vertical="center"/>
    </xf>
    <xf numFmtId="0" fontId="9" fillId="0" borderId="17" xfId="0" applyFont="1" applyBorder="1" applyAlignment="1">
      <alignment horizontal="center" vertical="top" wrapText="1"/>
    </xf>
    <xf numFmtId="0" fontId="9" fillId="0" borderId="18" xfId="0" applyFont="1" applyBorder="1" applyAlignment="1">
      <alignment horizontal="center" vertical="top" wrapText="1"/>
    </xf>
    <xf numFmtId="0" fontId="9" fillId="0" borderId="19" xfId="0" applyFont="1" applyBorder="1" applyAlignment="1">
      <alignment horizontal="center" vertical="top" wrapText="1"/>
    </xf>
    <xf numFmtId="49" fontId="10" fillId="3" borderId="17" xfId="0" applyNumberFormat="1" applyFont="1" applyFill="1" applyBorder="1" applyAlignment="1">
      <alignment horizontal="center" vertical="top" wrapText="1"/>
    </xf>
    <xf numFmtId="49" fontId="10" fillId="3" borderId="18" xfId="0" applyNumberFormat="1" applyFont="1" applyFill="1" applyBorder="1" applyAlignment="1">
      <alignment horizontal="center" vertical="top" wrapText="1"/>
    </xf>
    <xf numFmtId="49" fontId="10" fillId="3" borderId="19" xfId="0" applyNumberFormat="1" applyFont="1" applyFill="1" applyBorder="1" applyAlignment="1">
      <alignment horizontal="center" vertical="top" wrapText="1"/>
    </xf>
    <xf numFmtId="0" fontId="11" fillId="6" borderId="21" xfId="0" applyFont="1" applyFill="1" applyBorder="1" applyAlignment="1">
      <alignment horizontal="center" vertical="center" wrapText="1"/>
    </xf>
    <xf numFmtId="0" fontId="11" fillId="6" borderId="22" xfId="0" applyFont="1" applyFill="1" applyBorder="1" applyAlignment="1">
      <alignment horizontal="center" vertical="center" wrapText="1"/>
    </xf>
    <xf numFmtId="0" fontId="11" fillId="6" borderId="23" xfId="0" applyFont="1" applyFill="1" applyBorder="1" applyAlignment="1">
      <alignment horizontal="center" vertical="center" wrapText="1"/>
    </xf>
    <xf numFmtId="0" fontId="11" fillId="6" borderId="24" xfId="0" applyFont="1" applyFill="1" applyBorder="1" applyAlignment="1">
      <alignment horizontal="center" vertical="center" wrapText="1"/>
    </xf>
    <xf numFmtId="0" fontId="11" fillId="6" borderId="0" xfId="0" applyFont="1" applyFill="1" applyAlignment="1">
      <alignment horizontal="center" vertical="center" wrapText="1"/>
    </xf>
    <xf numFmtId="0" fontId="11" fillId="6" borderId="25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horizontal="right" vertical="center"/>
    </xf>
  </cellXfs>
  <cellStyles count="4">
    <cellStyle name="Excel Built-in Normal" xfId="1" xr:uid="{00000000-0005-0000-0000-000000000000}"/>
    <cellStyle name="Normalny" xfId="0" builtinId="0"/>
    <cellStyle name="Normalny 2" xfId="2" xr:uid="{00000000-0005-0000-0000-000002000000}"/>
    <cellStyle name="Walutowy" xfId="3" builtin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4"/>
  <sheetViews>
    <sheetView tabSelected="1" workbookViewId="0">
      <selection activeCell="K12" sqref="K12"/>
    </sheetView>
  </sheetViews>
  <sheetFormatPr defaultRowHeight="15" x14ac:dyDescent="0.25"/>
  <cols>
    <col min="1" max="1" width="25.140625" customWidth="1"/>
    <col min="2" max="2" width="27.28515625" customWidth="1"/>
    <col min="3" max="3" width="14.7109375" customWidth="1"/>
    <col min="4" max="4" width="24.7109375" customWidth="1"/>
    <col min="5" max="5" width="19.28515625" customWidth="1"/>
    <col min="6" max="6" width="11.28515625" customWidth="1"/>
  </cols>
  <sheetData>
    <row r="1" spans="1:6" x14ac:dyDescent="0.25">
      <c r="E1" s="3" t="s">
        <v>332</v>
      </c>
    </row>
    <row r="2" spans="1:6" ht="30.75" customHeight="1" x14ac:dyDescent="0.25">
      <c r="A2" s="8" t="s">
        <v>1</v>
      </c>
      <c r="B2" s="85" t="s">
        <v>271</v>
      </c>
      <c r="C2" s="85"/>
      <c r="D2" s="85"/>
      <c r="E2" s="85"/>
      <c r="F2" s="85"/>
    </row>
    <row r="3" spans="1:6" ht="21.75" customHeight="1" x14ac:dyDescent="0.25">
      <c r="A3" s="8" t="s">
        <v>29</v>
      </c>
      <c r="B3" s="85" t="s">
        <v>272</v>
      </c>
      <c r="C3" s="85"/>
      <c r="D3" s="85"/>
      <c r="E3" s="85"/>
      <c r="F3" s="85"/>
    </row>
    <row r="4" spans="1:6" ht="15.75" customHeight="1" x14ac:dyDescent="0.25">
      <c r="A4" s="8" t="s">
        <v>20</v>
      </c>
      <c r="B4" s="86" t="s">
        <v>121</v>
      </c>
      <c r="C4" s="87"/>
      <c r="D4" s="87"/>
      <c r="E4" s="87"/>
      <c r="F4" s="88"/>
    </row>
    <row r="5" spans="1:6" ht="39.75" customHeight="1" x14ac:dyDescent="0.25">
      <c r="A5" s="89" t="s">
        <v>158</v>
      </c>
      <c r="B5" s="89"/>
      <c r="C5" s="89"/>
      <c r="D5" s="89"/>
      <c r="E5" s="89"/>
      <c r="F5" s="89"/>
    </row>
    <row r="6" spans="1:6" x14ac:dyDescent="0.25">
      <c r="A6" s="9" t="s">
        <v>1</v>
      </c>
      <c r="B6" s="9" t="s">
        <v>6</v>
      </c>
      <c r="C6" s="10"/>
      <c r="D6" s="10"/>
      <c r="E6" s="10"/>
      <c r="F6" s="10"/>
    </row>
    <row r="7" spans="1:6" ht="15" customHeight="1" x14ac:dyDescent="0.25">
      <c r="A7" s="14" t="s">
        <v>160</v>
      </c>
      <c r="B7" s="12"/>
      <c r="C7" s="13"/>
      <c r="D7" s="13"/>
      <c r="E7" s="13"/>
      <c r="F7" s="13"/>
    </row>
    <row r="8" spans="1:6" ht="15" customHeight="1" x14ac:dyDescent="0.25">
      <c r="A8" s="11" t="s">
        <v>317</v>
      </c>
      <c r="B8" s="63">
        <v>24451448.399999999</v>
      </c>
      <c r="C8" s="13"/>
      <c r="D8" s="13"/>
      <c r="E8" s="13"/>
      <c r="F8" s="13"/>
    </row>
    <row r="9" spans="1:6" ht="15" customHeight="1" x14ac:dyDescent="0.25">
      <c r="A9" s="11" t="s">
        <v>316</v>
      </c>
      <c r="B9" s="63">
        <v>2400000</v>
      </c>
      <c r="C9" s="13"/>
      <c r="D9" s="13"/>
      <c r="E9" s="13"/>
      <c r="F9" s="13"/>
    </row>
    <row r="10" spans="1:6" ht="15" customHeight="1" x14ac:dyDescent="0.25">
      <c r="A10" s="11" t="s">
        <v>182</v>
      </c>
      <c r="B10" s="12">
        <v>36000</v>
      </c>
      <c r="C10" s="13"/>
      <c r="D10" s="13"/>
      <c r="E10" s="13"/>
      <c r="F10" s="13"/>
    </row>
    <row r="11" spans="1:6" x14ac:dyDescent="0.25">
      <c r="A11" s="11" t="s">
        <v>147</v>
      </c>
      <c r="B11" s="15">
        <v>10000</v>
      </c>
      <c r="C11" s="13"/>
      <c r="D11" s="13"/>
      <c r="E11" s="13"/>
      <c r="F11" s="13"/>
    </row>
    <row r="12" spans="1:6" x14ac:dyDescent="0.25">
      <c r="A12" s="11" t="s">
        <v>155</v>
      </c>
      <c r="B12" s="15">
        <v>15000</v>
      </c>
      <c r="C12" s="13"/>
      <c r="D12" s="13"/>
      <c r="E12" s="13"/>
      <c r="F12" s="13"/>
    </row>
    <row r="13" spans="1:6" x14ac:dyDescent="0.25">
      <c r="A13" s="11" t="s">
        <v>0</v>
      </c>
      <c r="B13" s="15">
        <v>148805</v>
      </c>
      <c r="C13" s="13"/>
      <c r="D13" s="13"/>
      <c r="E13" s="13"/>
      <c r="F13" s="13"/>
    </row>
    <row r="14" spans="1:6" x14ac:dyDescent="0.25">
      <c r="A14" s="11" t="s">
        <v>35</v>
      </c>
      <c r="B14" s="15">
        <v>244190</v>
      </c>
      <c r="C14" s="13"/>
      <c r="D14" s="13"/>
      <c r="E14" s="13"/>
      <c r="F14" s="13"/>
    </row>
    <row r="15" spans="1:6" x14ac:dyDescent="0.25">
      <c r="A15" s="11" t="s">
        <v>36</v>
      </c>
      <c r="B15" s="15">
        <v>10000</v>
      </c>
      <c r="C15" s="13"/>
      <c r="D15" s="13"/>
      <c r="E15" s="13"/>
      <c r="F15" s="13"/>
    </row>
    <row r="16" spans="1:6" x14ac:dyDescent="0.25">
      <c r="A16" s="11" t="s">
        <v>273</v>
      </c>
      <c r="B16" s="15">
        <v>155220</v>
      </c>
      <c r="C16" s="90" t="s">
        <v>274</v>
      </c>
      <c r="D16" s="91"/>
      <c r="E16" s="13"/>
      <c r="F16" s="13"/>
    </row>
    <row r="17" spans="1:6" x14ac:dyDescent="0.25">
      <c r="A17" s="14" t="s">
        <v>159</v>
      </c>
      <c r="B17" s="16">
        <f>SUM(B8:B16)</f>
        <v>27470663.399999999</v>
      </c>
      <c r="C17" s="13"/>
      <c r="D17" s="13"/>
      <c r="E17" s="13"/>
      <c r="F17" s="13"/>
    </row>
    <row r="21" spans="1:6" x14ac:dyDescent="0.25">
      <c r="B21" s="66"/>
    </row>
    <row r="24" spans="1:6" x14ac:dyDescent="0.25">
      <c r="B24" s="59"/>
    </row>
  </sheetData>
  <mergeCells count="5">
    <mergeCell ref="B2:F2"/>
    <mergeCell ref="B3:F3"/>
    <mergeCell ref="B4:F4"/>
    <mergeCell ref="A5:F5"/>
    <mergeCell ref="C16:D16"/>
  </mergeCells>
  <phoneticPr fontId="0" type="noConversion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8"/>
  <sheetViews>
    <sheetView topLeftCell="A28" workbookViewId="0">
      <selection activeCell="B46" activeCellId="1" sqref="B42 B46"/>
    </sheetView>
  </sheetViews>
  <sheetFormatPr defaultRowHeight="15" x14ac:dyDescent="0.25"/>
  <cols>
    <col min="1" max="1" width="25.140625" customWidth="1"/>
    <col min="2" max="2" width="27.28515625" customWidth="1"/>
    <col min="3" max="3" width="14.7109375" customWidth="1"/>
    <col min="4" max="4" width="24.7109375" customWidth="1"/>
    <col min="5" max="5" width="19.28515625" customWidth="1"/>
    <col min="6" max="6" width="11.28515625" customWidth="1"/>
  </cols>
  <sheetData>
    <row r="1" spans="1:6" ht="15" customHeight="1" x14ac:dyDescent="0.25">
      <c r="A1" s="8" t="s">
        <v>1</v>
      </c>
      <c r="B1" s="85" t="s">
        <v>271</v>
      </c>
      <c r="C1" s="85"/>
      <c r="D1" s="85"/>
      <c r="E1" s="85"/>
      <c r="F1" s="85"/>
    </row>
    <row r="2" spans="1:6" ht="15" customHeight="1" x14ac:dyDescent="0.25">
      <c r="A2" s="8" t="s">
        <v>29</v>
      </c>
      <c r="B2" s="85" t="s">
        <v>272</v>
      </c>
      <c r="C2" s="85"/>
      <c r="D2" s="85"/>
      <c r="E2" s="85"/>
      <c r="F2" s="85"/>
    </row>
    <row r="3" spans="1:6" ht="15.75" customHeight="1" x14ac:dyDescent="0.25">
      <c r="A3" s="8" t="s">
        <v>20</v>
      </c>
      <c r="B3" s="86" t="s">
        <v>121</v>
      </c>
      <c r="C3" s="87"/>
      <c r="D3" s="87"/>
      <c r="E3" s="87"/>
      <c r="F3" s="88"/>
    </row>
    <row r="4" spans="1:6" x14ac:dyDescent="0.25">
      <c r="A4" s="89" t="s">
        <v>161</v>
      </c>
      <c r="B4" s="89"/>
      <c r="C4" s="89"/>
      <c r="D4" s="89"/>
      <c r="E4" s="89"/>
      <c r="F4" s="89"/>
    </row>
    <row r="5" spans="1:6" x14ac:dyDescent="0.25">
      <c r="A5" s="18" t="s">
        <v>1</v>
      </c>
      <c r="B5" s="18" t="s">
        <v>6</v>
      </c>
      <c r="C5" s="19"/>
      <c r="D5" s="10"/>
      <c r="E5" s="10"/>
      <c r="F5" s="10"/>
    </row>
    <row r="6" spans="1:6" x14ac:dyDescent="0.25">
      <c r="A6" s="19" t="s">
        <v>37</v>
      </c>
      <c r="B6" s="20">
        <v>10745.66</v>
      </c>
      <c r="C6" s="19"/>
      <c r="D6" s="21"/>
      <c r="E6" s="21"/>
      <c r="F6" s="21"/>
    </row>
    <row r="7" spans="1:6" x14ac:dyDescent="0.25">
      <c r="A7" s="19" t="s">
        <v>39</v>
      </c>
      <c r="B7" s="20">
        <v>3640.8</v>
      </c>
      <c r="C7" s="19"/>
      <c r="D7" s="21"/>
      <c r="E7" s="21"/>
      <c r="F7" s="21"/>
    </row>
    <row r="8" spans="1:6" s="1" customFormat="1" x14ac:dyDescent="0.25">
      <c r="A8" s="19" t="s">
        <v>40</v>
      </c>
      <c r="B8" s="20">
        <v>64716.6</v>
      </c>
      <c r="C8" s="19"/>
      <c r="D8" s="21"/>
      <c r="E8" s="21"/>
      <c r="F8" s="21"/>
    </row>
    <row r="9" spans="1:6" x14ac:dyDescent="0.25">
      <c r="A9" s="19" t="s">
        <v>38</v>
      </c>
      <c r="B9" s="20">
        <v>1505</v>
      </c>
      <c r="C9" s="19"/>
      <c r="D9" s="21"/>
      <c r="E9" s="21"/>
      <c r="F9" s="21"/>
    </row>
    <row r="10" spans="1:6" x14ac:dyDescent="0.25">
      <c r="A10" s="19" t="s">
        <v>149</v>
      </c>
      <c r="B10" s="20">
        <v>13006.02</v>
      </c>
      <c r="C10" s="19"/>
      <c r="D10" s="21"/>
      <c r="E10" s="21"/>
      <c r="F10" s="21"/>
    </row>
    <row r="11" spans="1:6" x14ac:dyDescent="0.25">
      <c r="A11" s="19" t="s">
        <v>150</v>
      </c>
      <c r="B11" s="20">
        <v>4349.28</v>
      </c>
      <c r="C11" s="19"/>
      <c r="D11" s="21"/>
      <c r="E11" s="21"/>
      <c r="F11" s="21"/>
    </row>
    <row r="12" spans="1:6" x14ac:dyDescent="0.25">
      <c r="A12" s="19" t="s">
        <v>152</v>
      </c>
      <c r="B12" s="20">
        <v>3261.96</v>
      </c>
      <c r="C12" s="19"/>
      <c r="D12" s="21"/>
      <c r="E12" s="21"/>
      <c r="F12" s="21"/>
    </row>
    <row r="13" spans="1:6" x14ac:dyDescent="0.25">
      <c r="A13" s="19" t="s">
        <v>153</v>
      </c>
      <c r="B13" s="20">
        <v>6919.98</v>
      </c>
      <c r="C13" s="19"/>
      <c r="D13" s="21"/>
      <c r="E13" s="21"/>
      <c r="F13" s="21"/>
    </row>
    <row r="14" spans="1:6" x14ac:dyDescent="0.25">
      <c r="A14" s="19" t="s">
        <v>154</v>
      </c>
      <c r="B14" s="20">
        <v>13419.61</v>
      </c>
      <c r="C14" s="19"/>
      <c r="D14" s="21"/>
      <c r="E14" s="21"/>
      <c r="F14" s="21"/>
    </row>
    <row r="15" spans="1:6" x14ac:dyDescent="0.25">
      <c r="A15" s="19" t="s">
        <v>156</v>
      </c>
      <c r="B15" s="20">
        <v>2219</v>
      </c>
      <c r="C15" s="19"/>
      <c r="D15" s="21"/>
      <c r="E15" s="21"/>
      <c r="F15" s="21"/>
    </row>
    <row r="16" spans="1:6" x14ac:dyDescent="0.25">
      <c r="A16" s="19" t="s">
        <v>148</v>
      </c>
      <c r="B16" s="20">
        <v>10455</v>
      </c>
      <c r="C16" s="19"/>
      <c r="D16" s="21"/>
      <c r="E16" s="21"/>
      <c r="F16" s="21"/>
    </row>
    <row r="17" spans="1:6" x14ac:dyDescent="0.25">
      <c r="A17" s="19" t="s">
        <v>151</v>
      </c>
      <c r="B17" s="20">
        <v>3873.27</v>
      </c>
      <c r="C17" s="19"/>
      <c r="D17" s="21"/>
      <c r="E17" s="21"/>
      <c r="F17" s="21"/>
    </row>
    <row r="18" spans="1:6" x14ac:dyDescent="0.25">
      <c r="A18" s="19" t="s">
        <v>21</v>
      </c>
      <c r="B18" s="20">
        <v>2536</v>
      </c>
      <c r="C18" s="19"/>
      <c r="D18" s="21"/>
      <c r="E18" s="21"/>
      <c r="F18" s="21"/>
    </row>
    <row r="19" spans="1:6" ht="30" x14ac:dyDescent="0.25">
      <c r="A19" s="22" t="s">
        <v>181</v>
      </c>
      <c r="B19" s="20">
        <v>22755</v>
      </c>
      <c r="C19" s="19"/>
      <c r="D19" s="21"/>
      <c r="E19" s="21"/>
      <c r="F19" s="21"/>
    </row>
    <row r="20" spans="1:6" ht="30" x14ac:dyDescent="0.25">
      <c r="A20" s="22" t="s">
        <v>208</v>
      </c>
      <c r="B20" s="20">
        <v>3142.65</v>
      </c>
      <c r="C20" s="19"/>
      <c r="D20" s="21"/>
      <c r="E20" s="21"/>
      <c r="F20" s="21"/>
    </row>
    <row r="21" spans="1:6" x14ac:dyDescent="0.25">
      <c r="A21" s="22" t="s">
        <v>209</v>
      </c>
      <c r="B21" s="20">
        <v>795.93</v>
      </c>
      <c r="C21" s="19"/>
      <c r="D21" s="21"/>
      <c r="E21" s="21"/>
      <c r="F21" s="21"/>
    </row>
    <row r="22" spans="1:6" x14ac:dyDescent="0.25">
      <c r="A22" s="22" t="s">
        <v>318</v>
      </c>
      <c r="B22" s="26">
        <v>4000</v>
      </c>
      <c r="C22" s="19"/>
      <c r="D22" s="21"/>
      <c r="E22" s="21"/>
      <c r="F22" s="21"/>
    </row>
    <row r="23" spans="1:6" ht="30" x14ac:dyDescent="0.25">
      <c r="A23" s="22" t="s">
        <v>210</v>
      </c>
      <c r="B23" s="20">
        <v>9840</v>
      </c>
      <c r="C23" s="19"/>
      <c r="D23" s="21"/>
      <c r="E23" s="21"/>
      <c r="F23" s="21"/>
    </row>
    <row r="24" spans="1:6" ht="30" x14ac:dyDescent="0.25">
      <c r="A24" s="23" t="s">
        <v>211</v>
      </c>
      <c r="B24" s="20">
        <v>3555.93</v>
      </c>
      <c r="C24" s="19"/>
      <c r="D24" s="21"/>
      <c r="E24" s="21"/>
      <c r="F24" s="21"/>
    </row>
    <row r="25" spans="1:6" ht="30" x14ac:dyDescent="0.25">
      <c r="A25" s="23" t="s">
        <v>212</v>
      </c>
      <c r="B25" s="20">
        <v>4291.47</v>
      </c>
      <c r="C25" s="19"/>
      <c r="D25" s="21"/>
      <c r="E25" s="21"/>
      <c r="F25" s="21"/>
    </row>
    <row r="26" spans="1:6" x14ac:dyDescent="0.25">
      <c r="A26" s="23" t="s">
        <v>213</v>
      </c>
      <c r="B26" s="20">
        <v>1899</v>
      </c>
      <c r="C26" s="19"/>
      <c r="D26" s="21"/>
      <c r="E26" s="21"/>
      <c r="F26" s="21"/>
    </row>
    <row r="27" spans="1:6" x14ac:dyDescent="0.25">
      <c r="A27" s="23" t="s">
        <v>319</v>
      </c>
      <c r="B27" s="25">
        <v>650</v>
      </c>
      <c r="C27" s="19"/>
      <c r="D27" s="21"/>
      <c r="E27" s="21"/>
      <c r="F27" s="21"/>
    </row>
    <row r="28" spans="1:6" x14ac:dyDescent="0.25">
      <c r="A28" s="57" t="s">
        <v>235</v>
      </c>
      <c r="B28" s="20">
        <v>640</v>
      </c>
      <c r="C28" s="19"/>
      <c r="D28" s="21"/>
      <c r="E28" s="21"/>
      <c r="F28" s="21"/>
    </row>
    <row r="29" spans="1:6" ht="15" customHeight="1" x14ac:dyDescent="0.25">
      <c r="A29" s="23" t="s">
        <v>257</v>
      </c>
      <c r="B29" s="20">
        <v>1100</v>
      </c>
      <c r="C29" s="19"/>
      <c r="D29" s="21"/>
      <c r="E29" s="21"/>
      <c r="F29" s="21"/>
    </row>
    <row r="30" spans="1:6" x14ac:dyDescent="0.25">
      <c r="A30" s="23" t="s">
        <v>217</v>
      </c>
      <c r="B30" s="20">
        <v>13792</v>
      </c>
      <c r="C30" s="19"/>
      <c r="D30" s="21"/>
      <c r="E30" s="21"/>
      <c r="F30" s="21"/>
    </row>
    <row r="31" spans="1:6" x14ac:dyDescent="0.25">
      <c r="A31" s="23" t="s">
        <v>258</v>
      </c>
      <c r="B31" s="25">
        <v>1422.06</v>
      </c>
      <c r="C31" s="19"/>
      <c r="D31" s="21"/>
      <c r="E31" s="21"/>
      <c r="F31" s="21"/>
    </row>
    <row r="32" spans="1:6" ht="30" x14ac:dyDescent="0.25">
      <c r="A32" s="23" t="s">
        <v>259</v>
      </c>
      <c r="B32" s="25">
        <v>1760.13</v>
      </c>
      <c r="C32" s="19"/>
      <c r="D32" s="21"/>
      <c r="E32" s="21"/>
      <c r="F32" s="21"/>
    </row>
    <row r="33" spans="1:6" x14ac:dyDescent="0.25">
      <c r="A33" s="23" t="s">
        <v>269</v>
      </c>
      <c r="B33" s="25">
        <v>490.77</v>
      </c>
      <c r="C33" s="19"/>
      <c r="D33" s="21"/>
      <c r="E33" s="21"/>
      <c r="F33" s="21"/>
    </row>
    <row r="34" spans="1:6" x14ac:dyDescent="0.25">
      <c r="A34" s="23" t="s">
        <v>260</v>
      </c>
      <c r="B34" s="25">
        <v>516.35</v>
      </c>
      <c r="C34" s="19"/>
      <c r="D34" s="21"/>
      <c r="E34" s="21"/>
      <c r="F34" s="21"/>
    </row>
    <row r="35" spans="1:6" x14ac:dyDescent="0.25">
      <c r="A35" s="58" t="s">
        <v>261</v>
      </c>
      <c r="B35" s="26">
        <v>1487.07</v>
      </c>
      <c r="C35" s="19"/>
      <c r="D35" s="21"/>
      <c r="E35" s="21"/>
      <c r="F35" s="21"/>
    </row>
    <row r="36" spans="1:6" x14ac:dyDescent="0.25">
      <c r="A36" s="62" t="s">
        <v>262</v>
      </c>
      <c r="B36" s="26">
        <v>4214.6000000000004</v>
      </c>
      <c r="C36" s="19"/>
      <c r="D36" s="21"/>
      <c r="E36" s="21"/>
      <c r="F36" s="21"/>
    </row>
    <row r="37" spans="1:6" x14ac:dyDescent="0.25">
      <c r="A37" s="62" t="s">
        <v>320</v>
      </c>
      <c r="B37" s="25">
        <v>2449</v>
      </c>
      <c r="C37" s="19"/>
      <c r="D37" s="21"/>
      <c r="E37" s="21"/>
      <c r="F37" s="21"/>
    </row>
    <row r="38" spans="1:6" ht="30" x14ac:dyDescent="0.25">
      <c r="A38" s="57" t="s">
        <v>263</v>
      </c>
      <c r="B38" s="25">
        <v>1999</v>
      </c>
      <c r="C38" s="19"/>
      <c r="D38" s="21"/>
      <c r="E38" s="21"/>
      <c r="F38" s="21"/>
    </row>
    <row r="39" spans="1:6" x14ac:dyDescent="0.25">
      <c r="A39" s="24" t="s">
        <v>302</v>
      </c>
      <c r="B39" s="25">
        <v>3822.59</v>
      </c>
      <c r="C39" s="19"/>
      <c r="D39" s="21"/>
      <c r="E39" s="21"/>
      <c r="F39" s="21"/>
    </row>
    <row r="40" spans="1:6" x14ac:dyDescent="0.25">
      <c r="A40" s="22" t="s">
        <v>303</v>
      </c>
      <c r="B40" s="25">
        <v>943</v>
      </c>
      <c r="C40" s="19"/>
      <c r="D40" s="21"/>
      <c r="E40" s="21"/>
      <c r="F40" s="21"/>
    </row>
    <row r="41" spans="1:6" x14ac:dyDescent="0.25">
      <c r="A41" s="22" t="s">
        <v>333</v>
      </c>
      <c r="B41" s="25">
        <v>300000</v>
      </c>
      <c r="C41" s="19"/>
      <c r="D41" s="21"/>
      <c r="E41" s="21"/>
      <c r="F41" s="21"/>
    </row>
    <row r="42" spans="1:6" x14ac:dyDescent="0.25">
      <c r="A42" s="17" t="s">
        <v>157</v>
      </c>
      <c r="B42" s="61">
        <f>SUM(B6:B41)</f>
        <v>526214.73</v>
      </c>
      <c r="C42" s="60"/>
      <c r="D42" s="13"/>
      <c r="E42" s="13"/>
      <c r="F42" s="13"/>
    </row>
    <row r="43" spans="1:6" x14ac:dyDescent="0.25">
      <c r="B43" t="s">
        <v>330</v>
      </c>
    </row>
    <row r="44" spans="1:6" ht="15.75" thickBot="1" x14ac:dyDescent="0.3"/>
    <row r="45" spans="1:6" x14ac:dyDescent="0.25">
      <c r="A45" s="27" t="s">
        <v>167</v>
      </c>
      <c r="B45" s="28" t="s">
        <v>6</v>
      </c>
    </row>
    <row r="46" spans="1:6" x14ac:dyDescent="0.25">
      <c r="A46" s="29" t="s">
        <v>167</v>
      </c>
      <c r="B46" s="30">
        <v>153643.73000000001</v>
      </c>
    </row>
    <row r="47" spans="1:6" x14ac:dyDescent="0.25">
      <c r="A47" s="29"/>
      <c r="B47" s="31"/>
    </row>
    <row r="48" spans="1:6" ht="15.75" thickBot="1" x14ac:dyDescent="0.3">
      <c r="A48" s="32"/>
      <c r="B48" s="33"/>
    </row>
  </sheetData>
  <mergeCells count="4">
    <mergeCell ref="B1:F1"/>
    <mergeCell ref="B2:F2"/>
    <mergeCell ref="B3:F3"/>
    <mergeCell ref="A4:F4"/>
  </mergeCells>
  <phoneticPr fontId="0" type="noConversion"/>
  <pageMargins left="0.7" right="0.7" top="0.75" bottom="0.75" header="0.3" footer="0.3"/>
  <pageSetup paperSize="9" orientation="landscape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12"/>
  <sheetViews>
    <sheetView topLeftCell="A86" workbookViewId="0">
      <selection activeCell="F112" sqref="F112"/>
    </sheetView>
  </sheetViews>
  <sheetFormatPr defaultRowHeight="15" x14ac:dyDescent="0.25"/>
  <cols>
    <col min="1" max="1" width="37.140625" customWidth="1"/>
    <col min="2" max="2" width="25.42578125" customWidth="1"/>
    <col min="3" max="3" width="9.28515625" customWidth="1"/>
    <col min="4" max="4" width="21.7109375" customWidth="1"/>
    <col min="5" max="5" width="16" customWidth="1"/>
    <col min="6" max="6" width="17.5703125" customWidth="1"/>
    <col min="10" max="10" width="13.42578125" bestFit="1" customWidth="1"/>
  </cols>
  <sheetData>
    <row r="1" spans="1:6" x14ac:dyDescent="0.25">
      <c r="A1" s="8" t="s">
        <v>1</v>
      </c>
      <c r="B1" s="85" t="s">
        <v>271</v>
      </c>
      <c r="C1" s="85"/>
      <c r="D1" s="85"/>
      <c r="E1" s="85"/>
      <c r="F1" s="85"/>
    </row>
    <row r="2" spans="1:6" x14ac:dyDescent="0.25">
      <c r="A2" s="8" t="s">
        <v>29</v>
      </c>
      <c r="B2" s="85" t="s">
        <v>272</v>
      </c>
      <c r="C2" s="85"/>
      <c r="D2" s="85"/>
      <c r="E2" s="85"/>
      <c r="F2" s="85"/>
    </row>
    <row r="3" spans="1:6" ht="15.75" x14ac:dyDescent="0.25">
      <c r="A3" s="8" t="s">
        <v>20</v>
      </c>
      <c r="B3" s="92" t="s">
        <v>121</v>
      </c>
      <c r="C3" s="92"/>
      <c r="D3" s="92"/>
      <c r="E3" s="92"/>
      <c r="F3" s="92"/>
    </row>
    <row r="4" spans="1:6" x14ac:dyDescent="0.25">
      <c r="A4" s="89" t="s">
        <v>168</v>
      </c>
      <c r="B4" s="89"/>
      <c r="C4" s="89"/>
      <c r="D4" s="89"/>
      <c r="E4" s="89"/>
      <c r="F4" s="89"/>
    </row>
    <row r="5" spans="1:6" ht="28.5" x14ac:dyDescent="0.25">
      <c r="A5" s="14" t="s">
        <v>1</v>
      </c>
      <c r="B5" s="14" t="s">
        <v>2</v>
      </c>
      <c r="C5" s="14" t="s">
        <v>3</v>
      </c>
      <c r="D5" s="34" t="s">
        <v>4</v>
      </c>
      <c r="E5" s="34" t="s">
        <v>5</v>
      </c>
      <c r="F5" s="14" t="s">
        <v>6</v>
      </c>
    </row>
    <row r="6" spans="1:6" x14ac:dyDescent="0.25">
      <c r="A6" s="35" t="s">
        <v>41</v>
      </c>
      <c r="B6" s="11" t="s">
        <v>7</v>
      </c>
      <c r="C6" s="11">
        <v>9</v>
      </c>
      <c r="D6" s="11" t="s">
        <v>42</v>
      </c>
      <c r="E6" s="15">
        <v>1891</v>
      </c>
      <c r="F6" s="15">
        <v>17019</v>
      </c>
    </row>
    <row r="7" spans="1:6" ht="30" x14ac:dyDescent="0.25">
      <c r="A7" s="35" t="s">
        <v>43</v>
      </c>
      <c r="B7" s="35" t="s">
        <v>9</v>
      </c>
      <c r="C7" s="11">
        <v>1</v>
      </c>
      <c r="D7" s="11" t="s">
        <v>42</v>
      </c>
      <c r="E7" s="15">
        <v>2976</v>
      </c>
      <c r="F7" s="15">
        <v>2976</v>
      </c>
    </row>
    <row r="8" spans="1:6" x14ac:dyDescent="0.25">
      <c r="A8" s="35" t="s">
        <v>44</v>
      </c>
      <c r="B8" s="11" t="s">
        <v>7</v>
      </c>
      <c r="C8" s="11">
        <v>1</v>
      </c>
      <c r="D8" s="11" t="s">
        <v>42</v>
      </c>
      <c r="E8" s="15">
        <v>2516</v>
      </c>
      <c r="F8" s="15">
        <v>2516</v>
      </c>
    </row>
    <row r="9" spans="1:6" x14ac:dyDescent="0.25">
      <c r="A9" s="35" t="s">
        <v>45</v>
      </c>
      <c r="B9" s="11" t="s">
        <v>27</v>
      </c>
      <c r="C9" s="11">
        <v>11</v>
      </c>
      <c r="D9" s="11" t="s">
        <v>42</v>
      </c>
      <c r="E9" s="15">
        <v>743</v>
      </c>
      <c r="F9" s="15">
        <v>8173</v>
      </c>
    </row>
    <row r="10" spans="1:6" x14ac:dyDescent="0.25">
      <c r="A10" s="35" t="s">
        <v>46</v>
      </c>
      <c r="B10" s="11" t="s">
        <v>11</v>
      </c>
      <c r="C10" s="11">
        <v>1</v>
      </c>
      <c r="D10" s="11" t="s">
        <v>42</v>
      </c>
      <c r="E10" s="15">
        <v>725</v>
      </c>
      <c r="F10" s="15">
        <v>725</v>
      </c>
    </row>
    <row r="11" spans="1:6" x14ac:dyDescent="0.25">
      <c r="A11" s="35" t="s">
        <v>47</v>
      </c>
      <c r="B11" s="11" t="s">
        <v>13</v>
      </c>
      <c r="C11" s="11">
        <v>1</v>
      </c>
      <c r="D11" s="11" t="s">
        <v>42</v>
      </c>
      <c r="E11" s="15">
        <v>507</v>
      </c>
      <c r="F11" s="15">
        <v>507</v>
      </c>
    </row>
    <row r="12" spans="1:6" x14ac:dyDescent="0.25">
      <c r="A12" s="35" t="s">
        <v>48</v>
      </c>
      <c r="B12" s="11" t="s">
        <v>15</v>
      </c>
      <c r="C12" s="11">
        <v>1</v>
      </c>
      <c r="D12" s="11" t="s">
        <v>42</v>
      </c>
      <c r="E12" s="15">
        <v>2522.48</v>
      </c>
      <c r="F12" s="15">
        <v>2522.48</v>
      </c>
    </row>
    <row r="13" spans="1:6" x14ac:dyDescent="0.25">
      <c r="A13" s="35" t="s">
        <v>49</v>
      </c>
      <c r="B13" s="11" t="s">
        <v>17</v>
      </c>
      <c r="C13" s="11">
        <v>1</v>
      </c>
      <c r="D13" s="11" t="s">
        <v>42</v>
      </c>
      <c r="E13" s="15">
        <v>1830</v>
      </c>
      <c r="F13" s="15">
        <v>1830</v>
      </c>
    </row>
    <row r="14" spans="1:6" x14ac:dyDescent="0.25">
      <c r="A14" s="35" t="s">
        <v>50</v>
      </c>
      <c r="B14" s="11" t="s">
        <v>7</v>
      </c>
      <c r="C14" s="11">
        <v>4</v>
      </c>
      <c r="D14" s="11" t="s">
        <v>51</v>
      </c>
      <c r="E14" s="15">
        <v>2124</v>
      </c>
      <c r="F14" s="15">
        <v>8496</v>
      </c>
    </row>
    <row r="15" spans="1:6" x14ac:dyDescent="0.25">
      <c r="A15" s="35" t="s">
        <v>52</v>
      </c>
      <c r="B15" s="11" t="s">
        <v>27</v>
      </c>
      <c r="C15" s="11">
        <v>4</v>
      </c>
      <c r="D15" s="11" t="s">
        <v>51</v>
      </c>
      <c r="E15" s="15">
        <v>740</v>
      </c>
      <c r="F15" s="15">
        <v>2960</v>
      </c>
    </row>
    <row r="16" spans="1:6" x14ac:dyDescent="0.25">
      <c r="A16" s="35" t="s">
        <v>53</v>
      </c>
      <c r="B16" s="11" t="s">
        <v>18</v>
      </c>
      <c r="C16" s="11">
        <v>1</v>
      </c>
      <c r="D16" s="11" t="s">
        <v>51</v>
      </c>
      <c r="E16" s="15">
        <v>1370</v>
      </c>
      <c r="F16" s="15">
        <v>1370</v>
      </c>
    </row>
    <row r="17" spans="1:6" x14ac:dyDescent="0.25">
      <c r="A17" s="35" t="s">
        <v>54</v>
      </c>
      <c r="B17" s="11" t="s">
        <v>34</v>
      </c>
      <c r="C17" s="11">
        <v>1</v>
      </c>
      <c r="D17" s="11" t="s">
        <v>51</v>
      </c>
      <c r="E17" s="15">
        <v>175</v>
      </c>
      <c r="F17" s="15">
        <v>175</v>
      </c>
    </row>
    <row r="18" spans="1:6" x14ac:dyDescent="0.25">
      <c r="A18" s="35" t="s">
        <v>30</v>
      </c>
      <c r="B18" s="11" t="s">
        <v>7</v>
      </c>
      <c r="C18" s="11">
        <v>9</v>
      </c>
      <c r="D18" s="11" t="s">
        <v>55</v>
      </c>
      <c r="E18" s="15">
        <v>1871.62</v>
      </c>
      <c r="F18" s="15">
        <v>16844.580000000002</v>
      </c>
    </row>
    <row r="19" spans="1:6" ht="30" x14ac:dyDescent="0.25">
      <c r="A19" s="35" t="s">
        <v>31</v>
      </c>
      <c r="B19" s="35" t="s">
        <v>9</v>
      </c>
      <c r="C19" s="11">
        <v>1</v>
      </c>
      <c r="D19" s="11" t="s">
        <v>55</v>
      </c>
      <c r="E19" s="15">
        <v>2356.19</v>
      </c>
      <c r="F19" s="15">
        <v>2356.19</v>
      </c>
    </row>
    <row r="20" spans="1:6" x14ac:dyDescent="0.25">
      <c r="A20" s="35" t="s">
        <v>32</v>
      </c>
      <c r="B20" s="11" t="s">
        <v>7</v>
      </c>
      <c r="C20" s="11">
        <v>1</v>
      </c>
      <c r="D20" s="11" t="s">
        <v>55</v>
      </c>
      <c r="E20" s="15">
        <v>1914.97</v>
      </c>
      <c r="F20" s="15">
        <v>1914.97</v>
      </c>
    </row>
    <row r="21" spans="1:6" x14ac:dyDescent="0.25">
      <c r="A21" s="35" t="s">
        <v>33</v>
      </c>
      <c r="B21" s="11" t="s">
        <v>28</v>
      </c>
      <c r="C21" s="11">
        <v>11</v>
      </c>
      <c r="D21" s="11" t="s">
        <v>55</v>
      </c>
      <c r="E21" s="15">
        <v>642.70000000000005</v>
      </c>
      <c r="F21" s="15">
        <v>7069.7</v>
      </c>
    </row>
    <row r="22" spans="1:6" x14ac:dyDescent="0.25">
      <c r="A22" s="35" t="s">
        <v>10</v>
      </c>
      <c r="B22" s="11" t="s">
        <v>11</v>
      </c>
      <c r="C22" s="11">
        <v>1</v>
      </c>
      <c r="D22" s="11" t="s">
        <v>55</v>
      </c>
      <c r="E22" s="15">
        <v>733.41</v>
      </c>
      <c r="F22" s="15">
        <v>733.41</v>
      </c>
    </row>
    <row r="23" spans="1:6" x14ac:dyDescent="0.25">
      <c r="A23" s="35" t="s">
        <v>12</v>
      </c>
      <c r="B23" s="11" t="s">
        <v>13</v>
      </c>
      <c r="C23" s="11">
        <v>1</v>
      </c>
      <c r="D23" s="11" t="s">
        <v>55</v>
      </c>
      <c r="E23" s="15">
        <v>351.81</v>
      </c>
      <c r="F23" s="15">
        <v>351.81</v>
      </c>
    </row>
    <row r="24" spans="1:6" x14ac:dyDescent="0.25">
      <c r="A24" s="35" t="s">
        <v>14</v>
      </c>
      <c r="B24" s="11" t="s">
        <v>15</v>
      </c>
      <c r="C24" s="11">
        <v>1</v>
      </c>
      <c r="D24" s="11" t="s">
        <v>55</v>
      </c>
      <c r="E24" s="15">
        <v>2491.0300000000002</v>
      </c>
      <c r="F24" s="15">
        <v>2491.0300000000002</v>
      </c>
    </row>
    <row r="25" spans="1:6" x14ac:dyDescent="0.25">
      <c r="A25" s="35" t="s">
        <v>16</v>
      </c>
      <c r="B25" s="11" t="s">
        <v>17</v>
      </c>
      <c r="C25" s="11">
        <v>1</v>
      </c>
      <c r="D25" s="11" t="s">
        <v>55</v>
      </c>
      <c r="E25" s="15">
        <v>2376.8000000000002</v>
      </c>
      <c r="F25" s="15">
        <v>2376.8000000000002</v>
      </c>
    </row>
    <row r="26" spans="1:6" x14ac:dyDescent="0.25">
      <c r="A26" s="35" t="s">
        <v>56</v>
      </c>
      <c r="B26" s="11" t="s">
        <v>9</v>
      </c>
      <c r="C26" s="11">
        <v>1</v>
      </c>
      <c r="D26" s="11" t="s">
        <v>146</v>
      </c>
      <c r="E26" s="15">
        <v>2700</v>
      </c>
      <c r="F26" s="15">
        <v>2700</v>
      </c>
    </row>
    <row r="27" spans="1:6" x14ac:dyDescent="0.25">
      <c r="A27" s="35" t="s">
        <v>57</v>
      </c>
      <c r="B27" s="11" t="s">
        <v>7</v>
      </c>
      <c r="C27" s="11">
        <v>10</v>
      </c>
      <c r="D27" s="11" t="s">
        <v>146</v>
      </c>
      <c r="E27" s="15">
        <v>2300</v>
      </c>
      <c r="F27" s="15">
        <v>23000</v>
      </c>
    </row>
    <row r="28" spans="1:6" x14ac:dyDescent="0.25">
      <c r="A28" s="35" t="s">
        <v>58</v>
      </c>
      <c r="B28" s="11" t="s">
        <v>59</v>
      </c>
      <c r="C28" s="11">
        <v>11</v>
      </c>
      <c r="D28" s="11" t="s">
        <v>146</v>
      </c>
      <c r="E28" s="15">
        <v>700</v>
      </c>
      <c r="F28" s="15">
        <v>7700</v>
      </c>
    </row>
    <row r="29" spans="1:6" x14ac:dyDescent="0.25">
      <c r="A29" s="35" t="s">
        <v>60</v>
      </c>
      <c r="B29" s="11" t="s">
        <v>18</v>
      </c>
      <c r="C29" s="11">
        <v>1</v>
      </c>
      <c r="D29" s="11" t="s">
        <v>146</v>
      </c>
      <c r="E29" s="15">
        <v>399</v>
      </c>
      <c r="F29" s="15">
        <v>399</v>
      </c>
    </row>
    <row r="30" spans="1:6" x14ac:dyDescent="0.25">
      <c r="A30" s="35" t="s">
        <v>61</v>
      </c>
      <c r="B30" s="11" t="s">
        <v>62</v>
      </c>
      <c r="C30" s="11">
        <v>1</v>
      </c>
      <c r="D30" s="11" t="s">
        <v>63</v>
      </c>
      <c r="E30" s="15">
        <v>15858.78</v>
      </c>
      <c r="F30" s="15">
        <v>15858.78</v>
      </c>
    </row>
    <row r="31" spans="1:6" x14ac:dyDescent="0.25">
      <c r="A31" s="35" t="s">
        <v>25</v>
      </c>
      <c r="B31" s="11" t="s">
        <v>7</v>
      </c>
      <c r="C31" s="11">
        <v>1</v>
      </c>
      <c r="D31" s="11" t="s">
        <v>64</v>
      </c>
      <c r="E31" s="15">
        <v>6649</v>
      </c>
      <c r="F31" s="15">
        <v>6649</v>
      </c>
    </row>
    <row r="32" spans="1:6" s="2" customFormat="1" x14ac:dyDescent="0.25">
      <c r="A32" s="22" t="s">
        <v>65</v>
      </c>
      <c r="B32" s="19" t="s">
        <v>15</v>
      </c>
      <c r="C32" s="19">
        <v>1</v>
      </c>
      <c r="D32" s="19" t="s">
        <v>137</v>
      </c>
      <c r="E32" s="20">
        <v>2800</v>
      </c>
      <c r="F32" s="20">
        <v>2800</v>
      </c>
    </row>
    <row r="33" spans="1:6" x14ac:dyDescent="0.25">
      <c r="A33" s="22" t="s">
        <v>72</v>
      </c>
      <c r="B33" s="22" t="s">
        <v>73</v>
      </c>
      <c r="C33" s="22">
        <v>1</v>
      </c>
      <c r="D33" s="22" t="s">
        <v>138</v>
      </c>
      <c r="E33" s="36">
        <v>449</v>
      </c>
      <c r="F33" s="36">
        <v>449</v>
      </c>
    </row>
    <row r="34" spans="1:6" x14ac:dyDescent="0.25">
      <c r="A34" s="22" t="s">
        <v>74</v>
      </c>
      <c r="B34" s="22" t="s">
        <v>75</v>
      </c>
      <c r="C34" s="22">
        <v>1</v>
      </c>
      <c r="D34" s="22" t="s">
        <v>139</v>
      </c>
      <c r="E34" s="36">
        <v>400</v>
      </c>
      <c r="F34" s="36">
        <v>400</v>
      </c>
    </row>
    <row r="35" spans="1:6" x14ac:dyDescent="0.25">
      <c r="A35" s="22" t="s">
        <v>76</v>
      </c>
      <c r="B35" s="22"/>
      <c r="C35" s="22">
        <v>1</v>
      </c>
      <c r="D35" s="22" t="s">
        <v>140</v>
      </c>
      <c r="E35" s="36">
        <v>240</v>
      </c>
      <c r="F35" s="36">
        <v>240</v>
      </c>
    </row>
    <row r="36" spans="1:6" x14ac:dyDescent="0.25">
      <c r="A36" s="22" t="s">
        <v>77</v>
      </c>
      <c r="B36" s="22"/>
      <c r="C36" s="22">
        <v>1</v>
      </c>
      <c r="D36" s="22" t="s">
        <v>141</v>
      </c>
      <c r="E36" s="36">
        <v>5800</v>
      </c>
      <c r="F36" s="36">
        <v>5800</v>
      </c>
    </row>
    <row r="37" spans="1:6" x14ac:dyDescent="0.25">
      <c r="A37" s="22" t="s">
        <v>78</v>
      </c>
      <c r="B37" s="22"/>
      <c r="C37" s="22">
        <v>1</v>
      </c>
      <c r="D37" s="22" t="s">
        <v>142</v>
      </c>
      <c r="E37" s="36">
        <v>605</v>
      </c>
      <c r="F37" s="36">
        <v>605</v>
      </c>
    </row>
    <row r="38" spans="1:6" x14ac:dyDescent="0.25">
      <c r="A38" s="22" t="s">
        <v>102</v>
      </c>
      <c r="B38" s="22"/>
      <c r="C38" s="22">
        <v>1</v>
      </c>
      <c r="D38" s="22" t="s">
        <v>96</v>
      </c>
      <c r="E38" s="36">
        <v>344.4</v>
      </c>
      <c r="F38" s="36">
        <v>344.4</v>
      </c>
    </row>
    <row r="39" spans="1:6" x14ac:dyDescent="0.25">
      <c r="A39" s="22" t="s">
        <v>115</v>
      </c>
      <c r="B39" s="22"/>
      <c r="C39" s="22">
        <v>1</v>
      </c>
      <c r="D39" s="22" t="s">
        <v>116</v>
      </c>
      <c r="E39" s="36">
        <v>556</v>
      </c>
      <c r="F39" s="36">
        <v>556</v>
      </c>
    </row>
    <row r="40" spans="1:6" x14ac:dyDescent="0.25">
      <c r="A40" s="37" t="s">
        <v>30</v>
      </c>
      <c r="B40" s="38" t="s">
        <v>7</v>
      </c>
      <c r="C40" s="38">
        <v>9</v>
      </c>
      <c r="D40" s="38" t="s">
        <v>8</v>
      </c>
      <c r="E40" s="39">
        <v>1871.62</v>
      </c>
      <c r="F40" s="39">
        <v>16844.580000000002</v>
      </c>
    </row>
    <row r="41" spans="1:6" ht="30" x14ac:dyDescent="0.25">
      <c r="A41" s="37" t="s">
        <v>31</v>
      </c>
      <c r="B41" s="37" t="s">
        <v>9</v>
      </c>
      <c r="C41" s="38">
        <v>1</v>
      </c>
      <c r="D41" s="38" t="s">
        <v>8</v>
      </c>
      <c r="E41" s="39">
        <v>2356.19</v>
      </c>
      <c r="F41" s="39">
        <v>2356.19</v>
      </c>
    </row>
    <row r="42" spans="1:6" x14ac:dyDescent="0.25">
      <c r="A42" s="37" t="s">
        <v>32</v>
      </c>
      <c r="B42" s="38" t="s">
        <v>7</v>
      </c>
      <c r="C42" s="38">
        <v>1</v>
      </c>
      <c r="D42" s="38" t="s">
        <v>8</v>
      </c>
      <c r="E42" s="39">
        <v>1914.97</v>
      </c>
      <c r="F42" s="39">
        <v>1914.97</v>
      </c>
    </row>
    <row r="43" spans="1:6" x14ac:dyDescent="0.25">
      <c r="A43" s="37" t="s">
        <v>33</v>
      </c>
      <c r="B43" s="38" t="s">
        <v>28</v>
      </c>
      <c r="C43" s="38">
        <v>11</v>
      </c>
      <c r="D43" s="38" t="s">
        <v>8</v>
      </c>
      <c r="E43" s="39">
        <v>642.70000000000005</v>
      </c>
      <c r="F43" s="39">
        <v>7069.7</v>
      </c>
    </row>
    <row r="44" spans="1:6" x14ac:dyDescent="0.25">
      <c r="A44" s="37" t="s">
        <v>10</v>
      </c>
      <c r="B44" s="38" t="s">
        <v>11</v>
      </c>
      <c r="C44" s="38">
        <v>1</v>
      </c>
      <c r="D44" s="38" t="s">
        <v>8</v>
      </c>
      <c r="E44" s="39">
        <v>733.41</v>
      </c>
      <c r="F44" s="39">
        <v>733.41</v>
      </c>
    </row>
    <row r="45" spans="1:6" x14ac:dyDescent="0.25">
      <c r="A45" s="37" t="s">
        <v>12</v>
      </c>
      <c r="B45" s="38" t="s">
        <v>13</v>
      </c>
      <c r="C45" s="38">
        <v>1</v>
      </c>
      <c r="D45" s="38" t="s">
        <v>8</v>
      </c>
      <c r="E45" s="39">
        <v>351.81</v>
      </c>
      <c r="F45" s="39">
        <v>351.81</v>
      </c>
    </row>
    <row r="46" spans="1:6" x14ac:dyDescent="0.25">
      <c r="A46" s="37" t="s">
        <v>14</v>
      </c>
      <c r="B46" s="38" t="s">
        <v>15</v>
      </c>
      <c r="C46" s="38">
        <v>1</v>
      </c>
      <c r="D46" s="38" t="s">
        <v>8</v>
      </c>
      <c r="E46" s="39">
        <v>2491.0300000000002</v>
      </c>
      <c r="F46" s="39">
        <v>2491.0300000000002</v>
      </c>
    </row>
    <row r="47" spans="1:6" x14ac:dyDescent="0.25">
      <c r="A47" s="37" t="s">
        <v>16</v>
      </c>
      <c r="B47" s="38" t="s">
        <v>17</v>
      </c>
      <c r="C47" s="38">
        <v>1</v>
      </c>
      <c r="D47" s="38" t="s">
        <v>8</v>
      </c>
      <c r="E47" s="39">
        <v>2376.8000000000002</v>
      </c>
      <c r="F47" s="39">
        <v>2376.8000000000002</v>
      </c>
    </row>
    <row r="48" spans="1:6" x14ac:dyDescent="0.25">
      <c r="A48" s="37" t="s">
        <v>117</v>
      </c>
      <c r="B48" s="38" t="s">
        <v>7</v>
      </c>
      <c r="C48" s="38">
        <v>1</v>
      </c>
      <c r="D48" s="38" t="s">
        <v>134</v>
      </c>
      <c r="E48" s="39">
        <v>3000</v>
      </c>
      <c r="F48" s="39">
        <v>3000</v>
      </c>
    </row>
    <row r="49" spans="1:6" x14ac:dyDescent="0.25">
      <c r="A49" s="37" t="s">
        <v>118</v>
      </c>
      <c r="B49" s="38" t="s">
        <v>15</v>
      </c>
      <c r="C49" s="38">
        <v>1</v>
      </c>
      <c r="D49" s="38" t="s">
        <v>119</v>
      </c>
      <c r="E49" s="39">
        <v>1925</v>
      </c>
      <c r="F49" s="39">
        <v>1925</v>
      </c>
    </row>
    <row r="50" spans="1:6" x14ac:dyDescent="0.25">
      <c r="A50" s="37" t="s">
        <v>120</v>
      </c>
      <c r="B50" s="38" t="s">
        <v>23</v>
      </c>
      <c r="C50" s="38">
        <v>1</v>
      </c>
      <c r="D50" s="38" t="s">
        <v>24</v>
      </c>
      <c r="E50" s="39">
        <v>270</v>
      </c>
      <c r="F50" s="39">
        <v>270</v>
      </c>
    </row>
    <row r="51" spans="1:6" x14ac:dyDescent="0.25">
      <c r="A51" s="37" t="s">
        <v>125</v>
      </c>
      <c r="B51" s="38" t="s">
        <v>126</v>
      </c>
      <c r="C51" s="38">
        <v>1</v>
      </c>
      <c r="D51" s="38" t="s">
        <v>123</v>
      </c>
      <c r="E51" s="39">
        <v>430</v>
      </c>
      <c r="F51" s="39">
        <v>430</v>
      </c>
    </row>
    <row r="52" spans="1:6" x14ac:dyDescent="0.25">
      <c r="A52" s="37" t="s">
        <v>129</v>
      </c>
      <c r="B52" s="38" t="s">
        <v>130</v>
      </c>
      <c r="C52" s="38">
        <v>2</v>
      </c>
      <c r="D52" s="38" t="s">
        <v>136</v>
      </c>
      <c r="E52" s="39">
        <v>290</v>
      </c>
      <c r="F52" s="39">
        <v>580</v>
      </c>
    </row>
    <row r="53" spans="1:6" x14ac:dyDescent="0.25">
      <c r="A53" s="37" t="s">
        <v>26</v>
      </c>
      <c r="B53" s="38"/>
      <c r="C53" s="38">
        <v>1</v>
      </c>
      <c r="D53" s="38" t="s">
        <v>135</v>
      </c>
      <c r="E53" s="39">
        <v>1500</v>
      </c>
      <c r="F53" s="39">
        <v>1500</v>
      </c>
    </row>
    <row r="54" spans="1:6" x14ac:dyDescent="0.25">
      <c r="A54" s="22" t="s">
        <v>108</v>
      </c>
      <c r="B54" s="22"/>
      <c r="C54" s="22">
        <v>3</v>
      </c>
      <c r="D54" s="22" t="s">
        <v>107</v>
      </c>
      <c r="E54" s="36">
        <v>284</v>
      </c>
      <c r="F54" s="36">
        <v>852</v>
      </c>
    </row>
    <row r="55" spans="1:6" x14ac:dyDescent="0.25">
      <c r="A55" s="22" t="s">
        <v>109</v>
      </c>
      <c r="B55" s="22"/>
      <c r="C55" s="22">
        <v>2</v>
      </c>
      <c r="D55" s="22" t="s">
        <v>110</v>
      </c>
      <c r="E55" s="36">
        <v>483</v>
      </c>
      <c r="F55" s="36">
        <v>966</v>
      </c>
    </row>
    <row r="56" spans="1:6" x14ac:dyDescent="0.25">
      <c r="A56" s="22" t="s">
        <v>111</v>
      </c>
      <c r="B56" s="22"/>
      <c r="C56" s="22">
        <v>2</v>
      </c>
      <c r="D56" s="22" t="s">
        <v>112</v>
      </c>
      <c r="E56" s="36">
        <v>245.39</v>
      </c>
      <c r="F56" s="36">
        <v>490.78</v>
      </c>
    </row>
    <row r="57" spans="1:6" x14ac:dyDescent="0.25">
      <c r="A57" s="22" t="s">
        <v>66</v>
      </c>
      <c r="B57" s="19" t="s">
        <v>15</v>
      </c>
      <c r="C57" s="19">
        <v>1</v>
      </c>
      <c r="D57" s="19" t="s">
        <v>67</v>
      </c>
      <c r="E57" s="20">
        <v>1830</v>
      </c>
      <c r="F57" s="20">
        <v>1830</v>
      </c>
    </row>
    <row r="58" spans="1:6" x14ac:dyDescent="0.25">
      <c r="A58" s="22" t="s">
        <v>68</v>
      </c>
      <c r="B58" s="19" t="s">
        <v>69</v>
      </c>
      <c r="C58" s="19">
        <v>1</v>
      </c>
      <c r="D58" s="19" t="s">
        <v>70</v>
      </c>
      <c r="E58" s="20">
        <v>3640.8</v>
      </c>
      <c r="F58" s="20">
        <v>3640.8</v>
      </c>
    </row>
    <row r="59" spans="1:6" x14ac:dyDescent="0.25">
      <c r="A59" s="22" t="s">
        <v>26</v>
      </c>
      <c r="B59" s="19" t="s">
        <v>26</v>
      </c>
      <c r="C59" s="19">
        <v>1</v>
      </c>
      <c r="D59" s="19" t="s">
        <v>71</v>
      </c>
      <c r="E59" s="20">
        <v>4193</v>
      </c>
      <c r="F59" s="20">
        <v>4193</v>
      </c>
    </row>
    <row r="60" spans="1:6" x14ac:dyDescent="0.25">
      <c r="A60" s="22" t="s">
        <v>79</v>
      </c>
      <c r="B60" s="22"/>
      <c r="C60" s="22">
        <v>1</v>
      </c>
      <c r="D60" s="22" t="s">
        <v>143</v>
      </c>
      <c r="E60" s="36">
        <v>1700</v>
      </c>
      <c r="F60" s="36">
        <v>1700</v>
      </c>
    </row>
    <row r="61" spans="1:6" x14ac:dyDescent="0.25">
      <c r="A61" s="22" t="s">
        <v>80</v>
      </c>
      <c r="B61" s="22"/>
      <c r="C61" s="22">
        <v>1</v>
      </c>
      <c r="D61" s="22" t="s">
        <v>144</v>
      </c>
      <c r="E61" s="36">
        <v>5000</v>
      </c>
      <c r="F61" s="36">
        <v>5000</v>
      </c>
    </row>
    <row r="62" spans="1:6" x14ac:dyDescent="0.25">
      <c r="A62" s="22" t="s">
        <v>81</v>
      </c>
      <c r="B62" s="22"/>
      <c r="C62" s="22">
        <v>1</v>
      </c>
      <c r="D62" s="22" t="s">
        <v>145</v>
      </c>
      <c r="E62" s="36">
        <v>2500</v>
      </c>
      <c r="F62" s="36">
        <v>2500</v>
      </c>
    </row>
    <row r="63" spans="1:6" ht="30" x14ac:dyDescent="0.25">
      <c r="A63" s="22" t="s">
        <v>82</v>
      </c>
      <c r="B63" s="22"/>
      <c r="C63" s="22">
        <v>4</v>
      </c>
      <c r="D63" s="22" t="s">
        <v>133</v>
      </c>
      <c r="E63" s="36">
        <v>1138.79</v>
      </c>
      <c r="F63" s="36">
        <v>4555.18</v>
      </c>
    </row>
    <row r="64" spans="1:6" x14ac:dyDescent="0.25">
      <c r="A64" s="22" t="s">
        <v>83</v>
      </c>
      <c r="B64" s="22"/>
      <c r="C64" s="22">
        <v>1</v>
      </c>
      <c r="D64" s="22" t="s">
        <v>133</v>
      </c>
      <c r="E64" s="36">
        <v>1938.48</v>
      </c>
      <c r="F64" s="36">
        <v>1938.48</v>
      </c>
    </row>
    <row r="65" spans="1:6" x14ac:dyDescent="0.25">
      <c r="A65" s="22" t="s">
        <v>84</v>
      </c>
      <c r="B65" s="22"/>
      <c r="C65" s="22">
        <v>1</v>
      </c>
      <c r="D65" s="22" t="s">
        <v>133</v>
      </c>
      <c r="E65" s="36">
        <v>1143.9100000000001</v>
      </c>
      <c r="F65" s="36">
        <v>1143.9100000000001</v>
      </c>
    </row>
    <row r="66" spans="1:6" ht="30" x14ac:dyDescent="0.25">
      <c r="A66" s="22" t="s">
        <v>85</v>
      </c>
      <c r="B66" s="19"/>
      <c r="C66" s="22">
        <v>1</v>
      </c>
      <c r="D66" s="22" t="s">
        <v>133</v>
      </c>
      <c r="E66" s="40">
        <v>4250.01</v>
      </c>
      <c r="F66" s="40">
        <v>4250.01</v>
      </c>
    </row>
    <row r="67" spans="1:6" ht="30" x14ac:dyDescent="0.25">
      <c r="A67" s="22" t="s">
        <v>86</v>
      </c>
      <c r="B67" s="19"/>
      <c r="C67" s="22">
        <v>1</v>
      </c>
      <c r="D67" s="22" t="s">
        <v>133</v>
      </c>
      <c r="E67" s="40">
        <v>2483</v>
      </c>
      <c r="F67" s="64">
        <v>2483</v>
      </c>
    </row>
    <row r="68" spans="1:6" ht="30" x14ac:dyDescent="0.25">
      <c r="A68" s="22" t="s">
        <v>87</v>
      </c>
      <c r="B68" s="19"/>
      <c r="C68" s="22">
        <v>1</v>
      </c>
      <c r="D68" s="22" t="s">
        <v>133</v>
      </c>
      <c r="E68" s="40">
        <v>2193</v>
      </c>
      <c r="F68" s="40">
        <v>2193</v>
      </c>
    </row>
    <row r="69" spans="1:6" ht="30" x14ac:dyDescent="0.25">
      <c r="A69" s="22" t="s">
        <v>88</v>
      </c>
      <c r="B69" s="22"/>
      <c r="C69" s="22">
        <v>1</v>
      </c>
      <c r="D69" s="22" t="s">
        <v>133</v>
      </c>
      <c r="E69" s="36">
        <v>3306.01</v>
      </c>
      <c r="F69" s="36">
        <v>3306.01</v>
      </c>
    </row>
    <row r="70" spans="1:6" ht="30" x14ac:dyDescent="0.25">
      <c r="A70" s="22" t="s">
        <v>89</v>
      </c>
      <c r="B70" s="22"/>
      <c r="C70" s="22">
        <v>1</v>
      </c>
      <c r="D70" s="22" t="s">
        <v>133</v>
      </c>
      <c r="E70" s="36">
        <v>3306.01</v>
      </c>
      <c r="F70" s="36">
        <v>3306.01</v>
      </c>
    </row>
    <row r="71" spans="1:6" x14ac:dyDescent="0.25">
      <c r="A71" s="22" t="s">
        <v>90</v>
      </c>
      <c r="B71" s="22"/>
      <c r="C71" s="22">
        <v>1</v>
      </c>
      <c r="D71" s="22" t="s">
        <v>91</v>
      </c>
      <c r="E71" s="36">
        <v>3709.31</v>
      </c>
      <c r="F71" s="36">
        <v>3709.31</v>
      </c>
    </row>
    <row r="72" spans="1:6" x14ac:dyDescent="0.25">
      <c r="A72" s="22" t="s">
        <v>22</v>
      </c>
      <c r="B72" s="22"/>
      <c r="C72" s="22">
        <v>2</v>
      </c>
      <c r="D72" s="22" t="s">
        <v>91</v>
      </c>
      <c r="E72" s="36">
        <v>2542.41</v>
      </c>
      <c r="F72" s="36">
        <v>5084.82</v>
      </c>
    </row>
    <row r="73" spans="1:6" x14ac:dyDescent="0.25">
      <c r="A73" s="22" t="s">
        <v>92</v>
      </c>
      <c r="B73" s="22"/>
      <c r="C73" s="22">
        <v>2</v>
      </c>
      <c r="D73" s="22" t="s">
        <v>91</v>
      </c>
      <c r="E73" s="36">
        <v>1584.12</v>
      </c>
      <c r="F73" s="36">
        <v>3168.24</v>
      </c>
    </row>
    <row r="74" spans="1:6" x14ac:dyDescent="0.25">
      <c r="A74" s="22" t="s">
        <v>93</v>
      </c>
      <c r="B74" s="22"/>
      <c r="C74" s="22">
        <v>11</v>
      </c>
      <c r="D74" s="22" t="s">
        <v>94</v>
      </c>
      <c r="E74" s="36">
        <v>527</v>
      </c>
      <c r="F74" s="36">
        <v>5797</v>
      </c>
    </row>
    <row r="75" spans="1:6" x14ac:dyDescent="0.25">
      <c r="A75" s="22" t="s">
        <v>95</v>
      </c>
      <c r="B75" s="22"/>
      <c r="C75" s="22">
        <v>1</v>
      </c>
      <c r="D75" s="22" t="s">
        <v>96</v>
      </c>
      <c r="E75" s="36">
        <v>28413</v>
      </c>
      <c r="F75" s="36">
        <v>28413</v>
      </c>
    </row>
    <row r="76" spans="1:6" x14ac:dyDescent="0.25">
      <c r="A76" s="22" t="s">
        <v>97</v>
      </c>
      <c r="B76" s="22"/>
      <c r="C76" s="22">
        <v>1</v>
      </c>
      <c r="D76" s="22" t="s">
        <v>96</v>
      </c>
      <c r="E76" s="36">
        <v>3382.5</v>
      </c>
      <c r="F76" s="36">
        <v>3382.5</v>
      </c>
    </row>
    <row r="77" spans="1:6" x14ac:dyDescent="0.25">
      <c r="A77" s="22" t="s">
        <v>98</v>
      </c>
      <c r="B77" s="22"/>
      <c r="C77" s="22">
        <v>1</v>
      </c>
      <c r="D77" s="22" t="s">
        <v>96</v>
      </c>
      <c r="E77" s="36">
        <v>2829</v>
      </c>
      <c r="F77" s="36">
        <v>2829</v>
      </c>
    </row>
    <row r="78" spans="1:6" x14ac:dyDescent="0.25">
      <c r="A78" s="22" t="s">
        <v>99</v>
      </c>
      <c r="B78" s="22"/>
      <c r="C78" s="22">
        <v>5</v>
      </c>
      <c r="D78" s="22" t="s">
        <v>96</v>
      </c>
      <c r="E78" s="36">
        <v>1549.8</v>
      </c>
      <c r="F78" s="36">
        <v>7749</v>
      </c>
    </row>
    <row r="79" spans="1:6" x14ac:dyDescent="0.25">
      <c r="A79" s="22" t="s">
        <v>100</v>
      </c>
      <c r="B79" s="22"/>
      <c r="C79" s="22">
        <v>1</v>
      </c>
      <c r="D79" s="22" t="s">
        <v>96</v>
      </c>
      <c r="E79" s="36">
        <v>2521.5</v>
      </c>
      <c r="F79" s="36">
        <v>2521.5</v>
      </c>
    </row>
    <row r="80" spans="1:6" x14ac:dyDescent="0.25">
      <c r="A80" s="22" t="s">
        <v>101</v>
      </c>
      <c r="B80" s="22"/>
      <c r="C80" s="22"/>
      <c r="D80" s="22" t="s">
        <v>96</v>
      </c>
      <c r="E80" s="36">
        <v>787.2</v>
      </c>
      <c r="F80" s="36">
        <v>787.2</v>
      </c>
    </row>
    <row r="81" spans="1:10" x14ac:dyDescent="0.25">
      <c r="A81" s="22" t="s">
        <v>103</v>
      </c>
      <c r="B81" s="22"/>
      <c r="C81" s="22">
        <v>1</v>
      </c>
      <c r="D81" s="22" t="s">
        <v>96</v>
      </c>
      <c r="E81" s="36">
        <v>15984</v>
      </c>
      <c r="F81" s="36">
        <v>15984</v>
      </c>
    </row>
    <row r="82" spans="1:10" x14ac:dyDescent="0.25">
      <c r="A82" s="22" t="s">
        <v>104</v>
      </c>
      <c r="B82" s="22"/>
      <c r="C82" s="22">
        <v>1</v>
      </c>
      <c r="D82" s="22" t="s">
        <v>96</v>
      </c>
      <c r="E82" s="36">
        <v>2706</v>
      </c>
      <c r="F82" s="36">
        <v>2706</v>
      </c>
    </row>
    <row r="83" spans="1:10" x14ac:dyDescent="0.25">
      <c r="A83" s="22" t="s">
        <v>105</v>
      </c>
      <c r="B83" s="22"/>
      <c r="C83" s="22">
        <v>1</v>
      </c>
      <c r="D83" s="22" t="s">
        <v>106</v>
      </c>
      <c r="E83" s="36">
        <v>2700</v>
      </c>
      <c r="F83" s="36">
        <v>2700</v>
      </c>
    </row>
    <row r="84" spans="1:10" x14ac:dyDescent="0.25">
      <c r="A84" s="22" t="s">
        <v>93</v>
      </c>
      <c r="B84" s="22"/>
      <c r="C84" s="22">
        <v>1</v>
      </c>
      <c r="D84" s="22" t="s">
        <v>110</v>
      </c>
      <c r="E84" s="36">
        <v>589</v>
      </c>
      <c r="F84" s="36">
        <v>589</v>
      </c>
    </row>
    <row r="85" spans="1:10" x14ac:dyDescent="0.25">
      <c r="A85" s="41" t="s">
        <v>169</v>
      </c>
      <c r="B85" s="41" t="s">
        <v>170</v>
      </c>
      <c r="C85" s="42">
        <v>16</v>
      </c>
      <c r="D85" s="43">
        <v>42710</v>
      </c>
      <c r="E85" s="44">
        <v>276.89999999999998</v>
      </c>
      <c r="F85" s="44">
        <v>4430.3999999999996</v>
      </c>
    </row>
    <row r="86" spans="1:10" x14ac:dyDescent="0.25">
      <c r="A86" s="41" t="s">
        <v>175</v>
      </c>
      <c r="B86" s="42"/>
      <c r="C86" s="42">
        <v>1</v>
      </c>
      <c r="D86" s="43">
        <v>42753</v>
      </c>
      <c r="E86" s="44">
        <v>412</v>
      </c>
      <c r="F86" s="44">
        <v>412</v>
      </c>
    </row>
    <row r="87" spans="1:10" x14ac:dyDescent="0.25">
      <c r="A87" s="41" t="s">
        <v>176</v>
      </c>
      <c r="B87" s="42"/>
      <c r="C87" s="42">
        <v>2</v>
      </c>
      <c r="D87" s="43">
        <v>42761</v>
      </c>
      <c r="E87" s="44">
        <v>442</v>
      </c>
      <c r="F87" s="44">
        <v>884</v>
      </c>
    </row>
    <row r="88" spans="1:10" x14ac:dyDescent="0.25">
      <c r="A88" s="41" t="s">
        <v>177</v>
      </c>
      <c r="B88" s="42"/>
      <c r="C88" s="42">
        <v>1</v>
      </c>
      <c r="D88" s="43">
        <v>42972</v>
      </c>
      <c r="E88" s="44">
        <v>558.32000000000005</v>
      </c>
      <c r="F88" s="44">
        <v>558.32000000000005</v>
      </c>
    </row>
    <row r="89" spans="1:10" x14ac:dyDescent="0.25">
      <c r="A89" s="41" t="s">
        <v>186</v>
      </c>
      <c r="B89" s="41" t="s">
        <v>187</v>
      </c>
      <c r="C89" s="42">
        <v>1</v>
      </c>
      <c r="D89" s="43" t="s">
        <v>188</v>
      </c>
      <c r="E89" s="44">
        <v>288.99</v>
      </c>
      <c r="F89" s="44">
        <v>288.99</v>
      </c>
    </row>
    <row r="90" spans="1:10" x14ac:dyDescent="0.25">
      <c r="A90" s="41" t="s">
        <v>197</v>
      </c>
      <c r="B90" s="41"/>
      <c r="C90" s="42">
        <v>1</v>
      </c>
      <c r="D90" s="43"/>
      <c r="E90" s="44">
        <v>398</v>
      </c>
      <c r="F90" s="44">
        <v>398</v>
      </c>
    </row>
    <row r="91" spans="1:10" x14ac:dyDescent="0.25">
      <c r="A91" s="41" t="s">
        <v>204</v>
      </c>
      <c r="B91" s="41" t="s">
        <v>205</v>
      </c>
      <c r="C91" s="42">
        <v>1</v>
      </c>
      <c r="D91" s="43" t="s">
        <v>203</v>
      </c>
      <c r="E91" s="44">
        <v>479</v>
      </c>
      <c r="F91" s="44">
        <v>479</v>
      </c>
    </row>
    <row r="92" spans="1:10" s="4" customFormat="1" x14ac:dyDescent="0.25">
      <c r="A92" s="41" t="s">
        <v>288</v>
      </c>
      <c r="B92" s="41"/>
      <c r="C92" s="42">
        <v>1</v>
      </c>
      <c r="D92" s="43" t="s">
        <v>287</v>
      </c>
      <c r="E92" s="44">
        <v>683.49</v>
      </c>
      <c r="F92" s="44">
        <v>683.49</v>
      </c>
      <c r="J92" s="67"/>
    </row>
    <row r="93" spans="1:10" s="4" customFormat="1" x14ac:dyDescent="0.25">
      <c r="A93" s="41" t="s">
        <v>113</v>
      </c>
      <c r="B93" s="41"/>
      <c r="C93" s="42">
        <v>1</v>
      </c>
      <c r="D93" s="43" t="s">
        <v>114</v>
      </c>
      <c r="E93" s="44">
        <v>4507.95</v>
      </c>
      <c r="F93" s="44">
        <v>4507.95</v>
      </c>
      <c r="J93" s="67"/>
    </row>
    <row r="94" spans="1:10" s="4" customFormat="1" x14ac:dyDescent="0.25">
      <c r="A94" s="41" t="s">
        <v>122</v>
      </c>
      <c r="B94" s="41" t="s">
        <v>17</v>
      </c>
      <c r="C94" s="42">
        <v>1</v>
      </c>
      <c r="D94" s="43" t="s">
        <v>123</v>
      </c>
      <c r="E94" s="44">
        <v>2499</v>
      </c>
      <c r="F94" s="44">
        <v>2499</v>
      </c>
      <c r="J94" s="67"/>
    </row>
    <row r="95" spans="1:10" s="4" customFormat="1" x14ac:dyDescent="0.25">
      <c r="A95" s="41" t="s">
        <v>124</v>
      </c>
      <c r="B95" s="41" t="s">
        <v>15</v>
      </c>
      <c r="C95" s="42">
        <v>4</v>
      </c>
      <c r="D95" s="43" t="s">
        <v>123</v>
      </c>
      <c r="E95" s="44">
        <v>1770</v>
      </c>
      <c r="F95" s="44">
        <v>7080</v>
      </c>
      <c r="J95" s="67"/>
    </row>
    <row r="96" spans="1:10" s="4" customFormat="1" x14ac:dyDescent="0.25">
      <c r="A96" s="41" t="s">
        <v>127</v>
      </c>
      <c r="B96" s="41" t="s">
        <v>128</v>
      </c>
      <c r="C96" s="42">
        <v>3</v>
      </c>
      <c r="D96" s="43" t="s">
        <v>123</v>
      </c>
      <c r="E96" s="44">
        <v>5300</v>
      </c>
      <c r="F96" s="44">
        <v>15900</v>
      </c>
      <c r="J96" s="67"/>
    </row>
    <row r="97" spans="1:10" s="4" customFormat="1" x14ac:dyDescent="0.25">
      <c r="A97" s="41" t="s">
        <v>131</v>
      </c>
      <c r="B97" s="41" t="s">
        <v>17</v>
      </c>
      <c r="C97" s="42">
        <v>1</v>
      </c>
      <c r="D97" s="43" t="s">
        <v>132</v>
      </c>
      <c r="E97" s="44">
        <v>2499</v>
      </c>
      <c r="F97" s="44">
        <v>2499</v>
      </c>
      <c r="J97" s="67"/>
    </row>
    <row r="98" spans="1:10" s="4" customFormat="1" x14ac:dyDescent="0.25">
      <c r="A98" s="41" t="s">
        <v>171</v>
      </c>
      <c r="B98" s="41"/>
      <c r="C98" s="42">
        <v>1</v>
      </c>
      <c r="D98" s="43">
        <v>42710</v>
      </c>
      <c r="E98" s="44">
        <v>2482.0100000000002</v>
      </c>
      <c r="F98" s="44">
        <v>2482.0100000000002</v>
      </c>
      <c r="J98" s="67"/>
    </row>
    <row r="99" spans="1:10" s="4" customFormat="1" x14ac:dyDescent="0.25">
      <c r="A99" s="41" t="s">
        <v>172</v>
      </c>
      <c r="B99" s="41"/>
      <c r="C99" s="42">
        <v>3</v>
      </c>
      <c r="D99" s="43">
        <v>42712</v>
      </c>
      <c r="E99" s="44">
        <v>5233.33</v>
      </c>
      <c r="F99" s="44">
        <v>15699.99</v>
      </c>
      <c r="J99" s="67"/>
    </row>
    <row r="100" spans="1:10" s="4" customFormat="1" x14ac:dyDescent="0.25">
      <c r="A100" s="41" t="s">
        <v>173</v>
      </c>
      <c r="B100" s="41"/>
      <c r="C100" s="42">
        <v>4</v>
      </c>
      <c r="D100" s="43">
        <v>42712</v>
      </c>
      <c r="E100" s="44">
        <v>1572.5</v>
      </c>
      <c r="F100" s="44">
        <v>6290</v>
      </c>
      <c r="J100" s="67"/>
    </row>
    <row r="101" spans="1:10" s="4" customFormat="1" x14ac:dyDescent="0.25">
      <c r="A101" s="41" t="s">
        <v>174</v>
      </c>
      <c r="B101" s="41"/>
      <c r="C101" s="42">
        <v>1</v>
      </c>
      <c r="D101" s="43">
        <v>42726</v>
      </c>
      <c r="E101" s="44">
        <v>1279</v>
      </c>
      <c r="F101" s="44">
        <v>1279</v>
      </c>
      <c r="J101" s="67"/>
    </row>
    <row r="102" spans="1:10" s="4" customFormat="1" x14ac:dyDescent="0.25">
      <c r="A102" s="41" t="s">
        <v>227</v>
      </c>
      <c r="B102" s="41"/>
      <c r="C102" s="42">
        <v>15</v>
      </c>
      <c r="D102" s="43" t="s">
        <v>226</v>
      </c>
      <c r="E102" s="44">
        <v>640</v>
      </c>
      <c r="F102" s="44">
        <v>9600</v>
      </c>
      <c r="J102" s="67"/>
    </row>
    <row r="103" spans="1:10" s="4" customFormat="1" x14ac:dyDescent="0.25">
      <c r="A103" s="41" t="s">
        <v>224</v>
      </c>
      <c r="B103" s="41"/>
      <c r="C103" s="42">
        <v>1</v>
      </c>
      <c r="D103" s="43" t="s">
        <v>225</v>
      </c>
      <c r="E103" s="44">
        <v>550.01</v>
      </c>
      <c r="F103" s="44">
        <v>550.01</v>
      </c>
      <c r="J103" s="67"/>
    </row>
    <row r="104" spans="1:10" s="4" customFormat="1" x14ac:dyDescent="0.25">
      <c r="A104" s="41" t="s">
        <v>248</v>
      </c>
      <c r="B104" s="41"/>
      <c r="C104" s="42">
        <v>1</v>
      </c>
      <c r="D104" s="43" t="s">
        <v>249</v>
      </c>
      <c r="E104" s="44">
        <v>425</v>
      </c>
      <c r="F104" s="44">
        <v>425</v>
      </c>
      <c r="J104" s="67"/>
    </row>
    <row r="105" spans="1:10" s="4" customFormat="1" x14ac:dyDescent="0.25">
      <c r="A105" s="41" t="s">
        <v>275</v>
      </c>
      <c r="B105" s="41"/>
      <c r="C105" s="42">
        <v>1</v>
      </c>
      <c r="D105" s="43" t="s">
        <v>278</v>
      </c>
      <c r="E105" s="44">
        <v>427</v>
      </c>
      <c r="F105" s="44">
        <v>427</v>
      </c>
      <c r="J105" s="67"/>
    </row>
    <row r="106" spans="1:10" s="4" customFormat="1" x14ac:dyDescent="0.25">
      <c r="A106" s="41" t="s">
        <v>276</v>
      </c>
      <c r="B106" s="41"/>
      <c r="C106" s="42">
        <v>1</v>
      </c>
      <c r="D106" s="43" t="s">
        <v>277</v>
      </c>
      <c r="E106" s="44">
        <v>459</v>
      </c>
      <c r="F106" s="44">
        <v>459</v>
      </c>
      <c r="J106" s="67"/>
    </row>
    <row r="107" spans="1:10" s="4" customFormat="1" x14ac:dyDescent="0.25">
      <c r="A107" s="41" t="s">
        <v>279</v>
      </c>
      <c r="B107" s="41"/>
      <c r="C107" s="42">
        <v>1</v>
      </c>
      <c r="D107" s="43" t="s">
        <v>280</v>
      </c>
      <c r="E107" s="44">
        <v>249</v>
      </c>
      <c r="F107" s="44">
        <v>249</v>
      </c>
      <c r="J107" s="67"/>
    </row>
    <row r="108" spans="1:10" s="4" customFormat="1" x14ac:dyDescent="0.25">
      <c r="A108" s="41" t="s">
        <v>281</v>
      </c>
      <c r="B108" s="41"/>
      <c r="C108" s="42">
        <v>2</v>
      </c>
      <c r="D108" s="43" t="s">
        <v>282</v>
      </c>
      <c r="E108" s="44">
        <v>419</v>
      </c>
      <c r="F108" s="44">
        <v>838</v>
      </c>
      <c r="J108" s="67"/>
    </row>
    <row r="109" spans="1:10" s="4" customFormat="1" x14ac:dyDescent="0.25">
      <c r="A109" s="41" t="s">
        <v>297</v>
      </c>
      <c r="B109" s="41"/>
      <c r="C109" s="42">
        <v>1</v>
      </c>
      <c r="D109" s="43" t="s">
        <v>296</v>
      </c>
      <c r="E109" s="44">
        <v>449</v>
      </c>
      <c r="F109" s="44">
        <v>449</v>
      </c>
      <c r="J109" s="67"/>
    </row>
    <row r="110" spans="1:10" s="4" customFormat="1" x14ac:dyDescent="0.25">
      <c r="A110" s="41" t="s">
        <v>300</v>
      </c>
      <c r="B110" s="41"/>
      <c r="C110" s="42">
        <v>2</v>
      </c>
      <c r="D110" s="43" t="s">
        <v>301</v>
      </c>
      <c r="E110" s="44">
        <v>599</v>
      </c>
      <c r="F110" s="44">
        <v>1198</v>
      </c>
      <c r="J110" s="67"/>
    </row>
    <row r="111" spans="1:10" s="4" customFormat="1" x14ac:dyDescent="0.25">
      <c r="A111" s="41" t="s">
        <v>306</v>
      </c>
      <c r="B111" s="41"/>
      <c r="C111" s="42">
        <v>5</v>
      </c>
      <c r="D111" s="43" t="s">
        <v>305</v>
      </c>
      <c r="E111" s="44">
        <v>689.99</v>
      </c>
      <c r="F111" s="44">
        <v>3449.95</v>
      </c>
      <c r="J111" s="67"/>
    </row>
    <row r="112" spans="1:10" x14ac:dyDescent="0.25">
      <c r="A112" s="45"/>
      <c r="B112" s="45"/>
      <c r="C112" s="45"/>
      <c r="D112" s="45"/>
      <c r="E112" s="83" t="s">
        <v>157</v>
      </c>
      <c r="F112" s="84">
        <f>SUM(F6:F111)</f>
        <v>406537.50000000006</v>
      </c>
    </row>
  </sheetData>
  <mergeCells count="4">
    <mergeCell ref="B1:F1"/>
    <mergeCell ref="B2:F2"/>
    <mergeCell ref="B3:F3"/>
    <mergeCell ref="A4:F4"/>
  </mergeCells>
  <phoneticPr fontId="0" type="noConversion"/>
  <pageMargins left="0.7" right="0.47" top="0.75" bottom="0.75" header="0.3" footer="0.3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71"/>
  <sheetViews>
    <sheetView topLeftCell="A58" zoomScale="106" zoomScaleNormal="106" workbookViewId="0">
      <selection activeCell="G70" sqref="G69:G70"/>
    </sheetView>
  </sheetViews>
  <sheetFormatPr defaultRowHeight="15" x14ac:dyDescent="0.25"/>
  <cols>
    <col min="1" max="1" width="34.140625" customWidth="1"/>
    <col min="2" max="2" width="19.28515625" customWidth="1"/>
    <col min="3" max="3" width="7.28515625" customWidth="1"/>
    <col min="4" max="4" width="20.28515625" customWidth="1"/>
    <col min="5" max="5" width="19.28515625" customWidth="1"/>
    <col min="6" max="6" width="15" customWidth="1"/>
    <col min="9" max="9" width="13.42578125" bestFit="1" customWidth="1"/>
  </cols>
  <sheetData>
    <row r="1" spans="1:6" x14ac:dyDescent="0.25">
      <c r="A1" s="8" t="s">
        <v>1</v>
      </c>
      <c r="B1" s="85" t="s">
        <v>271</v>
      </c>
      <c r="C1" s="85"/>
      <c r="D1" s="85"/>
      <c r="E1" s="85"/>
      <c r="F1" s="85"/>
    </row>
    <row r="2" spans="1:6" x14ac:dyDescent="0.25">
      <c r="A2" s="8" t="s">
        <v>29</v>
      </c>
      <c r="B2" s="85" t="s">
        <v>270</v>
      </c>
      <c r="C2" s="85"/>
      <c r="D2" s="85"/>
      <c r="E2" s="85"/>
      <c r="F2" s="85"/>
    </row>
    <row r="3" spans="1:6" ht="15.75" x14ac:dyDescent="0.25">
      <c r="A3" s="8" t="s">
        <v>20</v>
      </c>
      <c r="B3" s="92" t="s">
        <v>121</v>
      </c>
      <c r="C3" s="92"/>
      <c r="D3" s="92"/>
      <c r="E3" s="92"/>
      <c r="F3" s="92"/>
    </row>
    <row r="4" spans="1:6" x14ac:dyDescent="0.25">
      <c r="A4" s="89" t="s">
        <v>162</v>
      </c>
      <c r="B4" s="89"/>
      <c r="C4" s="89"/>
      <c r="D4" s="89"/>
      <c r="E4" s="89"/>
      <c r="F4" s="89"/>
    </row>
    <row r="5" spans="1:6" ht="28.5" x14ac:dyDescent="0.25">
      <c r="A5" s="14" t="s">
        <v>1</v>
      </c>
      <c r="B5" s="14" t="s">
        <v>2</v>
      </c>
      <c r="C5" s="14" t="s">
        <v>3</v>
      </c>
      <c r="D5" s="34" t="s">
        <v>4</v>
      </c>
      <c r="E5" s="34" t="s">
        <v>5</v>
      </c>
      <c r="F5" s="14" t="s">
        <v>6</v>
      </c>
    </row>
    <row r="6" spans="1:6" s="4" customFormat="1" x14ac:dyDescent="0.25">
      <c r="A6" s="22" t="s">
        <v>321</v>
      </c>
      <c r="B6" s="22"/>
      <c r="C6" s="22">
        <v>1</v>
      </c>
      <c r="D6" s="22" t="s">
        <v>322</v>
      </c>
      <c r="E6" s="68">
        <v>8250</v>
      </c>
      <c r="F6" s="36">
        <f>E6*C6</f>
        <v>8250</v>
      </c>
    </row>
    <row r="7" spans="1:6" s="5" customFormat="1" x14ac:dyDescent="0.25">
      <c r="A7" s="74" t="s">
        <v>178</v>
      </c>
      <c r="B7" s="75"/>
      <c r="C7" s="75">
        <v>1</v>
      </c>
      <c r="D7" s="76">
        <v>42972</v>
      </c>
      <c r="E7" s="77">
        <v>1819.02</v>
      </c>
      <c r="F7" s="77">
        <f t="shared" ref="F7:F19" si="0">E7*C7</f>
        <v>1819.02</v>
      </c>
    </row>
    <row r="8" spans="1:6" s="5" customFormat="1" x14ac:dyDescent="0.25">
      <c r="A8" s="74" t="s">
        <v>179</v>
      </c>
      <c r="B8" s="74"/>
      <c r="C8" s="75">
        <v>1</v>
      </c>
      <c r="D8" s="76">
        <v>43047</v>
      </c>
      <c r="E8" s="77">
        <v>2500</v>
      </c>
      <c r="F8" s="77">
        <f t="shared" si="0"/>
        <v>2500</v>
      </c>
    </row>
    <row r="9" spans="1:6" s="5" customFormat="1" x14ac:dyDescent="0.25">
      <c r="A9" s="74" t="s">
        <v>180</v>
      </c>
      <c r="B9" s="74"/>
      <c r="C9" s="75">
        <v>1</v>
      </c>
      <c r="D9" s="76">
        <v>43054</v>
      </c>
      <c r="E9" s="77">
        <v>2000</v>
      </c>
      <c r="F9" s="77">
        <f t="shared" si="0"/>
        <v>2000</v>
      </c>
    </row>
    <row r="10" spans="1:6" x14ac:dyDescent="0.25">
      <c r="A10" s="41" t="s">
        <v>183</v>
      </c>
      <c r="B10" s="41" t="s">
        <v>184</v>
      </c>
      <c r="C10" s="42">
        <v>1</v>
      </c>
      <c r="D10" s="43" t="s">
        <v>185</v>
      </c>
      <c r="E10" s="44">
        <v>4246</v>
      </c>
      <c r="F10" s="44">
        <f t="shared" si="0"/>
        <v>4246</v>
      </c>
    </row>
    <row r="11" spans="1:6" x14ac:dyDescent="0.25">
      <c r="A11" s="41" t="s">
        <v>22</v>
      </c>
      <c r="B11" s="41" t="s">
        <v>184</v>
      </c>
      <c r="C11" s="42">
        <v>2</v>
      </c>
      <c r="D11" s="43" t="s">
        <v>189</v>
      </c>
      <c r="E11" s="44">
        <v>8000</v>
      </c>
      <c r="F11" s="44">
        <f t="shared" si="0"/>
        <v>16000</v>
      </c>
    </row>
    <row r="12" spans="1:6" s="5" customFormat="1" x14ac:dyDescent="0.25">
      <c r="A12" s="74" t="s">
        <v>190</v>
      </c>
      <c r="B12" s="74" t="s">
        <v>191</v>
      </c>
      <c r="C12" s="74">
        <v>2</v>
      </c>
      <c r="D12" s="74" t="s">
        <v>192</v>
      </c>
      <c r="E12" s="78">
        <v>1689</v>
      </c>
      <c r="F12" s="78">
        <f t="shared" si="0"/>
        <v>3378</v>
      </c>
    </row>
    <row r="13" spans="1:6" x14ac:dyDescent="0.25">
      <c r="A13" s="41" t="s">
        <v>194</v>
      </c>
      <c r="B13" s="41" t="s">
        <v>17</v>
      </c>
      <c r="C13" s="42">
        <v>1</v>
      </c>
      <c r="D13" s="43" t="s">
        <v>193</v>
      </c>
      <c r="E13" s="44">
        <v>2439</v>
      </c>
      <c r="F13" s="44">
        <f t="shared" si="0"/>
        <v>2439</v>
      </c>
    </row>
    <row r="14" spans="1:6" ht="30" x14ac:dyDescent="0.25">
      <c r="A14" s="41" t="s">
        <v>195</v>
      </c>
      <c r="B14" s="46" t="s">
        <v>18</v>
      </c>
      <c r="C14" s="42">
        <v>1</v>
      </c>
      <c r="D14" s="41" t="s">
        <v>196</v>
      </c>
      <c r="E14" s="44">
        <v>861</v>
      </c>
      <c r="F14" s="44">
        <f t="shared" si="0"/>
        <v>861</v>
      </c>
    </row>
    <row r="15" spans="1:6" s="5" customFormat="1" x14ac:dyDescent="0.25">
      <c r="A15" s="74" t="s">
        <v>198</v>
      </c>
      <c r="B15" s="74" t="s">
        <v>191</v>
      </c>
      <c r="C15" s="74">
        <v>1</v>
      </c>
      <c r="D15" s="74" t="s">
        <v>199</v>
      </c>
      <c r="E15" s="78">
        <v>880</v>
      </c>
      <c r="F15" s="78">
        <f t="shared" si="0"/>
        <v>880</v>
      </c>
    </row>
    <row r="16" spans="1:6" s="5" customFormat="1" x14ac:dyDescent="0.25">
      <c r="A16" s="77" t="s">
        <v>198</v>
      </c>
      <c r="B16" s="74" t="s">
        <v>191</v>
      </c>
      <c r="C16" s="74">
        <v>3</v>
      </c>
      <c r="D16" s="74" t="s">
        <v>200</v>
      </c>
      <c r="E16" s="78">
        <v>880</v>
      </c>
      <c r="F16" s="78">
        <f t="shared" si="0"/>
        <v>2640</v>
      </c>
    </row>
    <row r="17" spans="1:6" x14ac:dyDescent="0.25">
      <c r="A17" s="41" t="s">
        <v>201</v>
      </c>
      <c r="B17" s="41" t="s">
        <v>184</v>
      </c>
      <c r="C17" s="42">
        <v>2</v>
      </c>
      <c r="D17" s="43" t="s">
        <v>202</v>
      </c>
      <c r="E17" s="44">
        <v>6994.5</v>
      </c>
      <c r="F17" s="44">
        <f t="shared" si="0"/>
        <v>13989</v>
      </c>
    </row>
    <row r="18" spans="1:6" x14ac:dyDescent="0.25">
      <c r="A18" s="41" t="s">
        <v>194</v>
      </c>
      <c r="B18" s="41" t="s">
        <v>17</v>
      </c>
      <c r="C18" s="42">
        <v>1</v>
      </c>
      <c r="D18" s="43" t="s">
        <v>203</v>
      </c>
      <c r="E18" s="44">
        <v>2600</v>
      </c>
      <c r="F18" s="44">
        <f t="shared" si="0"/>
        <v>2600</v>
      </c>
    </row>
    <row r="19" spans="1:6" s="5" customFormat="1" x14ac:dyDescent="0.25">
      <c r="A19" s="74" t="s">
        <v>206</v>
      </c>
      <c r="B19" s="74" t="s">
        <v>191</v>
      </c>
      <c r="C19" s="74">
        <v>3</v>
      </c>
      <c r="D19" s="74" t="s">
        <v>207</v>
      </c>
      <c r="E19" s="78">
        <v>880</v>
      </c>
      <c r="F19" s="78">
        <f t="shared" si="0"/>
        <v>2640</v>
      </c>
    </row>
    <row r="20" spans="1:6" s="4" customFormat="1" x14ac:dyDescent="0.25">
      <c r="A20" s="22" t="s">
        <v>201</v>
      </c>
      <c r="B20" s="22" t="s">
        <v>214</v>
      </c>
      <c r="C20" s="22">
        <v>1</v>
      </c>
      <c r="D20" s="47">
        <v>43461</v>
      </c>
      <c r="E20" s="36">
        <v>7993.77</v>
      </c>
      <c r="F20" s="36">
        <v>7993.77</v>
      </c>
    </row>
    <row r="21" spans="1:6" s="4" customFormat="1" x14ac:dyDescent="0.25">
      <c r="A21" s="22" t="s">
        <v>215</v>
      </c>
      <c r="B21" s="22"/>
      <c r="C21" s="22">
        <v>1</v>
      </c>
      <c r="D21" s="47">
        <v>43550</v>
      </c>
      <c r="E21" s="36">
        <v>887.95</v>
      </c>
      <c r="F21" s="36">
        <v>887.95</v>
      </c>
    </row>
    <row r="22" spans="1:6" s="4" customFormat="1" x14ac:dyDescent="0.25">
      <c r="A22" s="22" t="s">
        <v>216</v>
      </c>
      <c r="B22" s="22"/>
      <c r="C22" s="22">
        <v>1</v>
      </c>
      <c r="D22" s="47">
        <v>43602</v>
      </c>
      <c r="E22" s="36">
        <v>4300.01</v>
      </c>
      <c r="F22" s="36">
        <v>4300.01</v>
      </c>
    </row>
    <row r="23" spans="1:6" s="5" customFormat="1" x14ac:dyDescent="0.25">
      <c r="A23" s="74" t="s">
        <v>218</v>
      </c>
      <c r="B23" s="74"/>
      <c r="C23" s="75">
        <v>1</v>
      </c>
      <c r="D23" s="76" t="s">
        <v>219</v>
      </c>
      <c r="E23" s="77">
        <v>1870</v>
      </c>
      <c r="F23" s="77">
        <v>1870</v>
      </c>
    </row>
    <row r="24" spans="1:6" s="5" customFormat="1" x14ac:dyDescent="0.25">
      <c r="A24" s="74" t="s">
        <v>232</v>
      </c>
      <c r="B24" s="74"/>
      <c r="C24" s="75">
        <v>1</v>
      </c>
      <c r="D24" s="76" t="s">
        <v>226</v>
      </c>
      <c r="E24" s="77">
        <v>4873</v>
      </c>
      <c r="F24" s="77">
        <v>4873</v>
      </c>
    </row>
    <row r="25" spans="1:6" s="5" customFormat="1" x14ac:dyDescent="0.25">
      <c r="A25" s="74" t="s">
        <v>331</v>
      </c>
      <c r="B25" s="74"/>
      <c r="C25" s="75">
        <v>23</v>
      </c>
      <c r="D25" s="76">
        <v>2020</v>
      </c>
      <c r="E25" s="77">
        <v>2586.1999999999998</v>
      </c>
      <c r="F25" s="77">
        <v>59482.6</v>
      </c>
    </row>
    <row r="26" spans="1:6" s="5" customFormat="1" x14ac:dyDescent="0.25">
      <c r="A26" s="74" t="s">
        <v>228</v>
      </c>
      <c r="B26" s="74"/>
      <c r="C26" s="75">
        <v>1</v>
      </c>
      <c r="D26" s="76" t="s">
        <v>229</v>
      </c>
      <c r="E26" s="77">
        <v>2980</v>
      </c>
      <c r="F26" s="77">
        <v>2980</v>
      </c>
    </row>
    <row r="27" spans="1:6" x14ac:dyDescent="0.25">
      <c r="A27" s="41" t="s">
        <v>230</v>
      </c>
      <c r="B27" s="41"/>
      <c r="C27" s="42">
        <v>1</v>
      </c>
      <c r="D27" s="43" t="s">
        <v>231</v>
      </c>
      <c r="E27" s="44">
        <v>3420</v>
      </c>
      <c r="F27" s="44">
        <v>3420</v>
      </c>
    </row>
    <row r="28" spans="1:6" x14ac:dyDescent="0.25">
      <c r="A28" s="41" t="s">
        <v>222</v>
      </c>
      <c r="B28" s="41"/>
      <c r="C28" s="42">
        <v>1</v>
      </c>
      <c r="D28" s="43" t="s">
        <v>223</v>
      </c>
      <c r="E28" s="44">
        <v>1180.8</v>
      </c>
      <c r="F28" s="44">
        <v>1180.8</v>
      </c>
    </row>
    <row r="29" spans="1:6" s="5" customFormat="1" x14ac:dyDescent="0.25">
      <c r="A29" s="74" t="s">
        <v>220</v>
      </c>
      <c r="B29" s="74"/>
      <c r="C29" s="75">
        <v>1</v>
      </c>
      <c r="D29" s="76" t="s">
        <v>221</v>
      </c>
      <c r="E29" s="77">
        <v>1400</v>
      </c>
      <c r="F29" s="77">
        <v>1400</v>
      </c>
    </row>
    <row r="30" spans="1:6" x14ac:dyDescent="0.25">
      <c r="A30" s="41" t="s">
        <v>236</v>
      </c>
      <c r="B30" s="41"/>
      <c r="C30" s="42">
        <v>2</v>
      </c>
      <c r="D30" s="43" t="s">
        <v>237</v>
      </c>
      <c r="E30" s="44">
        <v>1990</v>
      </c>
      <c r="F30" s="44">
        <v>3980</v>
      </c>
    </row>
    <row r="31" spans="1:6" x14ac:dyDescent="0.25">
      <c r="A31" s="41" t="s">
        <v>238</v>
      </c>
      <c r="B31" s="41"/>
      <c r="C31" s="42">
        <v>1</v>
      </c>
      <c r="D31" s="43" t="s">
        <v>239</v>
      </c>
      <c r="E31" s="44">
        <v>3155</v>
      </c>
      <c r="F31" s="44">
        <v>3155</v>
      </c>
    </row>
    <row r="32" spans="1:6" x14ac:dyDescent="0.25">
      <c r="A32" s="41" t="s">
        <v>240</v>
      </c>
      <c r="B32" s="41"/>
      <c r="C32" s="42">
        <v>1</v>
      </c>
      <c r="D32" s="43" t="s">
        <v>241</v>
      </c>
      <c r="E32" s="44">
        <v>4490</v>
      </c>
      <c r="F32" s="44">
        <v>4490</v>
      </c>
    </row>
    <row r="33" spans="1:6" s="5" customFormat="1" x14ac:dyDescent="0.25">
      <c r="A33" s="74" t="s">
        <v>242</v>
      </c>
      <c r="B33" s="74"/>
      <c r="C33" s="75">
        <v>2</v>
      </c>
      <c r="D33" s="76" t="s">
        <v>241</v>
      </c>
      <c r="E33" s="77">
        <v>2979.06</v>
      </c>
      <c r="F33" s="77">
        <v>5958.12</v>
      </c>
    </row>
    <row r="34" spans="1:6" x14ac:dyDescent="0.25">
      <c r="A34" s="41" t="s">
        <v>243</v>
      </c>
      <c r="B34" s="41"/>
      <c r="C34" s="42">
        <v>1</v>
      </c>
      <c r="D34" s="43" t="s">
        <v>241</v>
      </c>
      <c r="E34" s="44">
        <v>7500</v>
      </c>
      <c r="F34" s="44">
        <v>7500</v>
      </c>
    </row>
    <row r="35" spans="1:6" s="5" customFormat="1" x14ac:dyDescent="0.25">
      <c r="A35" s="74" t="s">
        <v>244</v>
      </c>
      <c r="B35" s="74"/>
      <c r="C35" s="75">
        <v>1</v>
      </c>
      <c r="D35" s="76" t="s">
        <v>241</v>
      </c>
      <c r="E35" s="77">
        <v>2700</v>
      </c>
      <c r="F35" s="77">
        <v>2700</v>
      </c>
    </row>
    <row r="36" spans="1:6" x14ac:dyDescent="0.25">
      <c r="A36" s="41" t="s">
        <v>245</v>
      </c>
      <c r="B36" s="41"/>
      <c r="C36" s="42">
        <v>1</v>
      </c>
      <c r="D36" s="43" t="s">
        <v>246</v>
      </c>
      <c r="E36" s="44">
        <v>2460</v>
      </c>
      <c r="F36" s="44">
        <v>2460</v>
      </c>
    </row>
    <row r="37" spans="1:6" x14ac:dyDescent="0.25">
      <c r="A37" s="41" t="s">
        <v>69</v>
      </c>
      <c r="B37" s="41"/>
      <c r="C37" s="42">
        <v>1</v>
      </c>
      <c r="D37" s="43" t="s">
        <v>247</v>
      </c>
      <c r="E37" s="44">
        <v>4670</v>
      </c>
      <c r="F37" s="44">
        <v>4670</v>
      </c>
    </row>
    <row r="38" spans="1:6" x14ac:dyDescent="0.25">
      <c r="A38" s="41" t="s">
        <v>250</v>
      </c>
      <c r="B38" s="41"/>
      <c r="C38" s="42">
        <v>1</v>
      </c>
      <c r="D38" s="43" t="s">
        <v>249</v>
      </c>
      <c r="E38" s="44">
        <v>1750</v>
      </c>
      <c r="F38" s="44">
        <v>1750</v>
      </c>
    </row>
    <row r="39" spans="1:6" x14ac:dyDescent="0.25">
      <c r="A39" s="41" t="s">
        <v>251</v>
      </c>
      <c r="B39" s="41"/>
      <c r="C39" s="42">
        <v>1</v>
      </c>
      <c r="D39" s="43" t="s">
        <v>249</v>
      </c>
      <c r="E39" s="44">
        <v>1790</v>
      </c>
      <c r="F39" s="44">
        <v>1790</v>
      </c>
    </row>
    <row r="40" spans="1:6" x14ac:dyDescent="0.25">
      <c r="A40" s="41" t="s">
        <v>252</v>
      </c>
      <c r="B40" s="41"/>
      <c r="C40" s="42">
        <v>15</v>
      </c>
      <c r="D40" s="43" t="s">
        <v>253</v>
      </c>
      <c r="E40" s="44">
        <v>2550</v>
      </c>
      <c r="F40" s="44">
        <v>38250</v>
      </c>
    </row>
    <row r="41" spans="1:6" x14ac:dyDescent="0.25">
      <c r="A41" s="41" t="s">
        <v>254</v>
      </c>
      <c r="B41" s="41"/>
      <c r="C41" s="42">
        <v>1</v>
      </c>
      <c r="D41" s="43" t="s">
        <v>255</v>
      </c>
      <c r="E41" s="44">
        <v>3196.77</v>
      </c>
      <c r="F41" s="44">
        <v>3196.77</v>
      </c>
    </row>
    <row r="42" spans="1:6" x14ac:dyDescent="0.25">
      <c r="A42" s="41" t="s">
        <v>256</v>
      </c>
      <c r="B42" s="41"/>
      <c r="C42" s="42">
        <v>1</v>
      </c>
      <c r="D42" s="43" t="s">
        <v>255</v>
      </c>
      <c r="E42" s="44">
        <v>6899</v>
      </c>
      <c r="F42" s="44">
        <v>6899</v>
      </c>
    </row>
    <row r="43" spans="1:6" x14ac:dyDescent="0.25">
      <c r="A43" s="41" t="s">
        <v>233</v>
      </c>
      <c r="B43" s="41"/>
      <c r="C43" s="42">
        <v>1</v>
      </c>
      <c r="D43" s="43" t="s">
        <v>234</v>
      </c>
      <c r="E43" s="44">
        <v>8599</v>
      </c>
      <c r="F43" s="44">
        <v>8599</v>
      </c>
    </row>
    <row r="44" spans="1:6" x14ac:dyDescent="0.25">
      <c r="A44" s="41" t="s">
        <v>285</v>
      </c>
      <c r="B44" s="41"/>
      <c r="C44" s="42">
        <v>1</v>
      </c>
      <c r="D44" s="43" t="s">
        <v>284</v>
      </c>
      <c r="E44" s="44">
        <v>9250</v>
      </c>
      <c r="F44" s="44">
        <v>9259</v>
      </c>
    </row>
    <row r="45" spans="1:6" s="5" customFormat="1" x14ac:dyDescent="0.25">
      <c r="A45" s="74" t="s">
        <v>286</v>
      </c>
      <c r="B45" s="74"/>
      <c r="C45" s="75">
        <v>1</v>
      </c>
      <c r="D45" s="76" t="s">
        <v>287</v>
      </c>
      <c r="E45" s="77">
        <v>2245.98</v>
      </c>
      <c r="F45" s="77">
        <v>2245</v>
      </c>
    </row>
    <row r="46" spans="1:6" x14ac:dyDescent="0.25">
      <c r="A46" s="41" t="s">
        <v>292</v>
      </c>
      <c r="B46" s="41"/>
      <c r="C46" s="42">
        <v>1</v>
      </c>
      <c r="D46" s="43" t="s">
        <v>293</v>
      </c>
      <c r="E46" s="44">
        <v>7500</v>
      </c>
      <c r="F46" s="44">
        <v>7500</v>
      </c>
    </row>
    <row r="47" spans="1:6" ht="14.25" customHeight="1" x14ac:dyDescent="0.25">
      <c r="A47" s="41" t="s">
        <v>294</v>
      </c>
      <c r="B47" s="41"/>
      <c r="C47" s="42">
        <v>1</v>
      </c>
      <c r="D47" s="43" t="s">
        <v>293</v>
      </c>
      <c r="E47" s="44">
        <v>4550</v>
      </c>
      <c r="F47" s="44">
        <v>4550</v>
      </c>
    </row>
    <row r="48" spans="1:6" s="5" customFormat="1" ht="14.25" customHeight="1" x14ac:dyDescent="0.25">
      <c r="A48" s="74" t="s">
        <v>295</v>
      </c>
      <c r="B48" s="74"/>
      <c r="C48" s="75">
        <v>1</v>
      </c>
      <c r="D48" s="76" t="s">
        <v>293</v>
      </c>
      <c r="E48" s="77">
        <v>5000</v>
      </c>
      <c r="F48" s="77">
        <v>5000</v>
      </c>
    </row>
    <row r="49" spans="1:9" ht="14.25" customHeight="1" x14ac:dyDescent="0.25">
      <c r="A49" s="41" t="s">
        <v>291</v>
      </c>
      <c r="B49" s="41"/>
      <c r="C49" s="42">
        <v>1</v>
      </c>
      <c r="D49" s="43" t="s">
        <v>296</v>
      </c>
      <c r="E49" s="44">
        <v>1353</v>
      </c>
      <c r="F49" s="44">
        <v>1353</v>
      </c>
    </row>
    <row r="50" spans="1:9" ht="13.5" customHeight="1" x14ac:dyDescent="0.25">
      <c r="A50" s="41" t="s">
        <v>298</v>
      </c>
      <c r="B50" s="41"/>
      <c r="C50" s="42">
        <v>1</v>
      </c>
      <c r="D50" s="43" t="s">
        <v>299</v>
      </c>
      <c r="E50" s="44">
        <v>3198</v>
      </c>
      <c r="F50" s="44">
        <v>3198</v>
      </c>
    </row>
    <row r="51" spans="1:9" s="5" customFormat="1" ht="13.5" customHeight="1" x14ac:dyDescent="0.25">
      <c r="A51" s="74" t="s">
        <v>304</v>
      </c>
      <c r="B51" s="74"/>
      <c r="C51" s="75">
        <v>5</v>
      </c>
      <c r="D51" s="76" t="s">
        <v>305</v>
      </c>
      <c r="E51" s="79">
        <v>947.21</v>
      </c>
      <c r="F51" s="79">
        <v>4736.05</v>
      </c>
    </row>
    <row r="52" spans="1:9" ht="13.5" customHeight="1" x14ac:dyDescent="0.25">
      <c r="A52" s="41" t="s">
        <v>307</v>
      </c>
      <c r="B52" s="41"/>
      <c r="C52" s="42">
        <v>2</v>
      </c>
      <c r="D52" s="43" t="s">
        <v>305</v>
      </c>
      <c r="E52" s="65">
        <v>999.99</v>
      </c>
      <c r="F52" s="65">
        <v>1999.98</v>
      </c>
    </row>
    <row r="53" spans="1:9" ht="14.25" customHeight="1" x14ac:dyDescent="0.25">
      <c r="A53" s="41" t="s">
        <v>308</v>
      </c>
      <c r="B53" s="41"/>
      <c r="C53" s="42">
        <v>1</v>
      </c>
      <c r="D53" s="43" t="s">
        <v>309</v>
      </c>
      <c r="E53" s="65">
        <v>2829</v>
      </c>
      <c r="F53" s="65">
        <v>2829</v>
      </c>
    </row>
    <row r="54" spans="1:9" ht="13.5" customHeight="1" x14ac:dyDescent="0.25">
      <c r="A54" s="41" t="s">
        <v>310</v>
      </c>
      <c r="B54" s="41"/>
      <c r="C54" s="42">
        <v>5</v>
      </c>
      <c r="D54" s="43" t="s">
        <v>311</v>
      </c>
      <c r="E54" s="65">
        <v>950</v>
      </c>
      <c r="F54" s="65">
        <v>5842.5</v>
      </c>
    </row>
    <row r="55" spans="1:9" ht="17.25" customHeight="1" x14ac:dyDescent="0.25">
      <c r="A55" s="41" t="s">
        <v>312</v>
      </c>
      <c r="B55" s="41"/>
      <c r="C55" s="42">
        <v>1</v>
      </c>
      <c r="D55" s="43" t="s">
        <v>313</v>
      </c>
      <c r="E55" s="65">
        <v>7000</v>
      </c>
      <c r="F55" s="65">
        <v>7000</v>
      </c>
      <c r="I55" s="59"/>
    </row>
    <row r="56" spans="1:9" ht="17.25" customHeight="1" x14ac:dyDescent="0.25">
      <c r="A56" s="41" t="s">
        <v>314</v>
      </c>
      <c r="B56" s="41"/>
      <c r="C56" s="42">
        <v>1</v>
      </c>
      <c r="D56" s="43" t="s">
        <v>315</v>
      </c>
      <c r="E56" s="65">
        <v>1500</v>
      </c>
      <c r="F56" s="65">
        <v>1500</v>
      </c>
      <c r="I56" s="59"/>
    </row>
    <row r="57" spans="1:9" s="4" customFormat="1" ht="17.25" customHeight="1" x14ac:dyDescent="0.25">
      <c r="A57" s="41" t="s">
        <v>323</v>
      </c>
      <c r="B57" s="41"/>
      <c r="C57" s="42">
        <v>4</v>
      </c>
      <c r="D57" s="43" t="s">
        <v>324</v>
      </c>
      <c r="E57" s="65">
        <v>1250</v>
      </c>
      <c r="F57" s="65" t="s">
        <v>325</v>
      </c>
      <c r="I57" s="67"/>
    </row>
    <row r="58" spans="1:9" s="4" customFormat="1" ht="17.25" customHeight="1" x14ac:dyDescent="0.25">
      <c r="A58" s="41" t="s">
        <v>326</v>
      </c>
      <c r="B58" s="41"/>
      <c r="C58" s="42">
        <v>4</v>
      </c>
      <c r="D58" s="43" t="s">
        <v>327</v>
      </c>
      <c r="E58" s="65">
        <v>4499</v>
      </c>
      <c r="F58" s="65">
        <v>17996</v>
      </c>
      <c r="I58" s="67"/>
    </row>
    <row r="59" spans="1:9" s="4" customFormat="1" x14ac:dyDescent="0.25">
      <c r="A59" s="46" t="s">
        <v>328</v>
      </c>
      <c r="B59" s="69"/>
      <c r="C59" s="70">
        <v>1</v>
      </c>
      <c r="D59" s="71" t="s">
        <v>329</v>
      </c>
      <c r="E59" s="72">
        <v>1960.01</v>
      </c>
      <c r="F59" s="73">
        <v>1960.01</v>
      </c>
    </row>
    <row r="60" spans="1:9" s="5" customFormat="1" x14ac:dyDescent="0.25">
      <c r="A60" s="74" t="s">
        <v>283</v>
      </c>
      <c r="B60" s="74"/>
      <c r="C60" s="75">
        <v>2</v>
      </c>
      <c r="D60" s="76" t="s">
        <v>284</v>
      </c>
      <c r="E60" s="80">
        <v>9750</v>
      </c>
      <c r="F60" s="81">
        <v>19500</v>
      </c>
    </row>
    <row r="61" spans="1:9" s="5" customFormat="1" x14ac:dyDescent="0.25">
      <c r="A61" s="74" t="s">
        <v>289</v>
      </c>
      <c r="B61" s="74"/>
      <c r="C61" s="75">
        <v>2</v>
      </c>
      <c r="D61" s="76" t="s">
        <v>287</v>
      </c>
      <c r="E61" s="80">
        <v>21159.37</v>
      </c>
      <c r="F61" s="81">
        <v>42318.74</v>
      </c>
    </row>
    <row r="62" spans="1:9" s="5" customFormat="1" x14ac:dyDescent="0.25">
      <c r="A62" s="74" t="s">
        <v>290</v>
      </c>
      <c r="B62" s="74"/>
      <c r="C62" s="75">
        <v>2</v>
      </c>
      <c r="D62" s="76" t="s">
        <v>287</v>
      </c>
      <c r="E62" s="80">
        <v>2919.92</v>
      </c>
      <c r="F62" s="81">
        <v>5839.84</v>
      </c>
    </row>
    <row r="63" spans="1:9" x14ac:dyDescent="0.25">
      <c r="A63" s="48" t="s">
        <v>157</v>
      </c>
      <c r="B63" s="42"/>
      <c r="C63" s="42"/>
      <c r="D63" s="93" t="s">
        <v>19</v>
      </c>
      <c r="E63" s="94"/>
      <c r="F63" s="49">
        <f>SUM(F6:F62)</f>
        <v>392655.16</v>
      </c>
    </row>
    <row r="67" spans="1:2" ht="15.75" thickBot="1" x14ac:dyDescent="0.3"/>
    <row r="68" spans="1:2" ht="38.25" customHeight="1" thickBot="1" x14ac:dyDescent="0.3">
      <c r="A68" s="50" t="s">
        <v>163</v>
      </c>
      <c r="B68" s="51" t="s">
        <v>164</v>
      </c>
    </row>
    <row r="69" spans="1:2" x14ac:dyDescent="0.25">
      <c r="A69" s="52" t="s">
        <v>165</v>
      </c>
      <c r="B69" s="53">
        <f>SUM(F6,F10,F11,F13,F14,F17,F18,F20,F21,F22,F27,F28,F30,F31,F32,F34,F36:F44,F46,F47,F49,F50,F52,F53,F54,F55,F56,F57,F58,F59)</f>
        <v>217894.79</v>
      </c>
    </row>
    <row r="70" spans="1:2" x14ac:dyDescent="0.25">
      <c r="A70" s="54" t="s">
        <v>166</v>
      </c>
      <c r="B70" s="55">
        <f>SUM(F7:F9,F12,F15:F16,F19,F23:F26,F29,F33,F35,F45,F48,F51,F60:F62)</f>
        <v>174760.37</v>
      </c>
    </row>
    <row r="71" spans="1:2" ht="15.75" thickBot="1" x14ac:dyDescent="0.3">
      <c r="A71" s="56"/>
      <c r="B71" s="82">
        <f>SUM(B69:B70)</f>
        <v>392655.16000000003</v>
      </c>
    </row>
  </sheetData>
  <mergeCells count="5">
    <mergeCell ref="B1:F1"/>
    <mergeCell ref="B2:F2"/>
    <mergeCell ref="B3:F3"/>
    <mergeCell ref="A4:F4"/>
    <mergeCell ref="D63:E63"/>
  </mergeCells>
  <phoneticPr fontId="0" type="noConversion"/>
  <pageMargins left="0.53" right="0.31496062992125984" top="0.74803149606299213" bottom="0.74803149606299213" header="0.31496062992125984" footer="0.31496062992125984"/>
  <pageSetup paperSize="9" scale="80" orientation="landscape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6"/>
  <sheetViews>
    <sheetView workbookViewId="0">
      <selection activeCell="G15" sqref="G15"/>
    </sheetView>
  </sheetViews>
  <sheetFormatPr defaultRowHeight="15" x14ac:dyDescent="0.25"/>
  <cols>
    <col min="6" max="6" width="45.140625" customWidth="1"/>
  </cols>
  <sheetData>
    <row r="1" spans="1:6" ht="15.75" thickBot="1" x14ac:dyDescent="0.3">
      <c r="A1" s="6" t="s">
        <v>1</v>
      </c>
      <c r="B1" s="95" t="s">
        <v>264</v>
      </c>
      <c r="C1" s="96"/>
      <c r="D1" s="96"/>
      <c r="E1" s="96"/>
      <c r="F1" s="97"/>
    </row>
    <row r="2" spans="1:6" ht="15.75" thickBot="1" x14ac:dyDescent="0.3">
      <c r="A2" s="7" t="s">
        <v>29</v>
      </c>
      <c r="B2" s="95" t="s">
        <v>265</v>
      </c>
      <c r="C2" s="96"/>
      <c r="D2" s="96"/>
      <c r="E2" s="96"/>
      <c r="F2" s="97"/>
    </row>
    <row r="3" spans="1:6" ht="16.5" thickBot="1" x14ac:dyDescent="0.3">
      <c r="A3" s="7" t="s">
        <v>20</v>
      </c>
      <c r="B3" s="98" t="s">
        <v>266</v>
      </c>
      <c r="C3" s="99"/>
      <c r="D3" s="99"/>
      <c r="E3" s="99"/>
      <c r="F3" s="100"/>
    </row>
    <row r="4" spans="1:6" x14ac:dyDescent="0.25">
      <c r="A4" s="101" t="s">
        <v>267</v>
      </c>
      <c r="B4" s="102"/>
      <c r="C4" s="102"/>
      <c r="D4" s="102"/>
      <c r="E4" s="102"/>
      <c r="F4" s="103"/>
    </row>
    <row r="5" spans="1:6" x14ac:dyDescent="0.25">
      <c r="A5" s="104"/>
      <c r="B5" s="105"/>
      <c r="C5" s="105"/>
      <c r="D5" s="105"/>
      <c r="E5" s="105"/>
      <c r="F5" s="106"/>
    </row>
    <row r="6" spans="1:6" ht="15.75" x14ac:dyDescent="0.25">
      <c r="A6" s="107" t="s">
        <v>268</v>
      </c>
      <c r="B6" s="107"/>
      <c r="C6" s="107"/>
      <c r="D6" s="107"/>
      <c r="E6" s="108">
        <v>86</v>
      </c>
      <c r="F6" s="108"/>
    </row>
  </sheetData>
  <mergeCells count="6">
    <mergeCell ref="B1:F1"/>
    <mergeCell ref="B2:F2"/>
    <mergeCell ref="B3:F3"/>
    <mergeCell ref="A4:F5"/>
    <mergeCell ref="A6:D6"/>
    <mergeCell ref="E6:F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5</vt:i4>
      </vt:variant>
    </vt:vector>
  </HeadingPairs>
  <TitlesOfParts>
    <vt:vector size="10" baseType="lpstr">
      <vt:lpstr>Budynki i budowle </vt:lpstr>
      <vt:lpstr>Maszyny,urządzenia,wyposażenie </vt:lpstr>
      <vt:lpstr>Sprzęt elektroniczny-all risks </vt:lpstr>
      <vt:lpstr>Sprzęt elektroniczny - EEL </vt:lpstr>
      <vt:lpstr>NNW</vt:lpstr>
      <vt:lpstr>'Budynki i budowle '!Obszar_wydruku</vt:lpstr>
      <vt:lpstr>'Maszyny,urządzenia,wyposażenie '!Obszar_wydruku</vt:lpstr>
      <vt:lpstr>NNW!Obszar_wydruku</vt:lpstr>
      <vt:lpstr>'Sprzęt elektroniczny - EEL '!Obszar_wydruku</vt:lpstr>
      <vt:lpstr>'Sprzęt elektroniczny-all risks 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2016-11-17T12:35:07Z</cp:lastPrinted>
  <dcterms:created xsi:type="dcterms:W3CDTF">2006-09-16T00:00:00Z</dcterms:created>
  <dcterms:modified xsi:type="dcterms:W3CDTF">2024-11-15T13:13:35Z</dcterms:modified>
</cp:coreProperties>
</file>