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\2024\16_UBEZPIECZENIE GMINY\4_SWZ\"/>
    </mc:Choice>
  </mc:AlternateContent>
  <xr:revisionPtr revIDLastSave="0" documentId="8_{0E844F42-1ED6-46A4-8810-094A317A17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 i budowle " sheetId="1" r:id="rId1"/>
    <sheet name="Maszyny i urządzenia " sheetId="2" r:id="rId2"/>
    <sheet name="Sprzęt elektroniczny-all risks " sheetId="3" r:id="rId3"/>
    <sheet name="Sprzęt elektroniczny - EEL" sheetId="4" r:id="rId4"/>
    <sheet name="NNW" sheetId="5" r:id="rId5"/>
  </sheets>
  <calcPr calcId="191029"/>
</workbook>
</file>

<file path=xl/calcChain.xml><?xml version="1.0" encoding="utf-8"?>
<calcChain xmlns="http://schemas.openxmlformats.org/spreadsheetml/2006/main">
  <c r="B36" i="4" l="1"/>
  <c r="F21" i="4"/>
  <c r="F49" i="1" l="1"/>
  <c r="F45" i="3" l="1"/>
  <c r="B71" i="2" l="1"/>
  <c r="F32" i="4"/>
  <c r="B35" i="4" s="1"/>
  <c r="B37" i="4" s="1"/>
  <c r="B9" i="1" l="1"/>
</calcChain>
</file>

<file path=xl/sharedStrings.xml><?xml version="1.0" encoding="utf-8"?>
<sst xmlns="http://schemas.openxmlformats.org/spreadsheetml/2006/main" count="376" uniqueCount="216">
  <si>
    <t>Nazwa</t>
  </si>
  <si>
    <t>BAJKOWE PRZEDSZKOLE MIEJSKIE W CHOJNIE</t>
  </si>
  <si>
    <t>Adres</t>
  </si>
  <si>
    <t>Regon</t>
  </si>
  <si>
    <t xml:space="preserve">320925061
001222702
320925061
001222702
</t>
  </si>
  <si>
    <t>Wartość</t>
  </si>
  <si>
    <t>Zieleniec</t>
  </si>
  <si>
    <t>Transformator olejowy 250KW</t>
  </si>
  <si>
    <t>Typ</t>
  </si>
  <si>
    <t>Ilość</t>
  </si>
  <si>
    <t>Data uruchomienia</t>
  </si>
  <si>
    <t>Wartość jednostkowa</t>
  </si>
  <si>
    <t>01.09.2010</t>
  </si>
  <si>
    <t>Laptop TOSHIBA PSC08E-02M013PL</t>
  </si>
  <si>
    <t>Komputer przenośny</t>
  </si>
  <si>
    <t>Program “Logopedia – pakiet podstawowy” do pracy z dziećmi przez logopedę.</t>
  </si>
  <si>
    <t>Elektroniczne ucho N426</t>
  </si>
  <si>
    <t>29.04.2014</t>
  </si>
  <si>
    <t>Odtwarzacz Tascam SS-CDR200</t>
  </si>
  <si>
    <t>Materiał muzyczny na karcie SDHC (24bit/48kHz)</t>
  </si>
  <si>
    <t>Słuchawki do metody Tomatisa typ MBCT-09</t>
  </si>
  <si>
    <t>Tester słuchawkowy AMT-3</t>
  </si>
  <si>
    <t>Zestaw do nauki mowy APF-4</t>
  </si>
  <si>
    <t>Audiometr diagnostyczny AD226</t>
  </si>
  <si>
    <t>System telewizji przemysłowej</t>
  </si>
  <si>
    <t>wyp. placu zabaw</t>
  </si>
  <si>
    <t>12.05.2014</t>
  </si>
  <si>
    <t>11.09.2014</t>
  </si>
  <si>
    <t>Ważka na sprężynie</t>
  </si>
  <si>
    <t>Huśtawka ważka na podstawie metalowej</t>
  </si>
  <si>
    <t>Bujak na sprężynie "Żaba"</t>
  </si>
  <si>
    <t>Ławka na kątownikach stała</t>
  </si>
  <si>
    <t>Stojak na rowery</t>
  </si>
  <si>
    <t>Ekran do projekcji na statywie</t>
  </si>
  <si>
    <t>27.05.2015</t>
  </si>
  <si>
    <t>Projektor multimedialny</t>
  </si>
  <si>
    <t>Sprzęt nagłaśniający (wzmacniacz, głośnik, mikrofon)</t>
  </si>
  <si>
    <t>Tablica interaktywna z projektorem, osprzętem i oprogramowaniem</t>
  </si>
  <si>
    <t>Sprzęt  - sala doświadczeń świata</t>
  </si>
  <si>
    <t>wartość brutto</t>
  </si>
  <si>
    <t xml:space="preserve">Budynek Bajkowego Przedszkola Miejskiego ul. Sikorskiego 25    </t>
  </si>
  <si>
    <t xml:space="preserve">Budynki 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</si>
  <si>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</si>
  <si>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</si>
  <si>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</si>
  <si>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</si>
  <si>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>Wykaz sprzętu komputerowego - EEL</t>
  </si>
  <si>
    <t>Budowle - plac zabaw z wyposażeniem</t>
  </si>
  <si>
    <t xml:space="preserve">Wyposażenie </t>
  </si>
  <si>
    <t>Maszyny,urządzenia, wyposażenie</t>
  </si>
  <si>
    <t xml:space="preserve">Wykaz sprzętu komputerowego - all risks </t>
  </si>
  <si>
    <t>Sikorskiego 25, 74-500 Chojna</t>
  </si>
  <si>
    <t xml:space="preserve">Zestaw multimedialny (Tablica interaktywna dotykowa ceramiczna Insgraf DT DualBoard, Projektor Optoma X305ST, Uchwyt ścienny do projektora) </t>
  </si>
  <si>
    <t>tablica interaktywna + projektor</t>
  </si>
  <si>
    <t>Niszczarka Wallner HD-120 C2</t>
  </si>
  <si>
    <t>09.10.2018</t>
  </si>
  <si>
    <t>Niszczarka Wallner HD-300 C4</t>
  </si>
  <si>
    <t>Laptop Dell Inspiron 3567-3575    15,6</t>
  </si>
  <si>
    <t>26.11.2018</t>
  </si>
  <si>
    <t>System bezprzewodowy NOVOX FREE 2 H2</t>
  </si>
  <si>
    <t>Centarala telefoniczna ITS-0206 SLICAN</t>
  </si>
  <si>
    <t>08.2019</t>
  </si>
  <si>
    <t>telefon</t>
  </si>
  <si>
    <t>Wilsona 10, 74-500 Chojna</t>
  </si>
  <si>
    <t>Lodówka BEKO RCSA 365 K 20W 185/60cm PDO</t>
  </si>
  <si>
    <t>Szorowarka HMS 17-1300/140 kompletna</t>
  </si>
  <si>
    <t>Laptop Lenovo G580 AH</t>
  </si>
  <si>
    <t>28.12.2012</t>
  </si>
  <si>
    <t>komputer przenośny</t>
  </si>
  <si>
    <t>Packard Bell notebook ENTF 718 M</t>
  </si>
  <si>
    <t>22.12.2014</t>
  </si>
  <si>
    <t>30.12.2015</t>
  </si>
  <si>
    <t>Notebook Lenovo B50-80 15.6"</t>
  </si>
  <si>
    <t>Notebook Lenovo B50-80 15"</t>
  </si>
  <si>
    <t>Notebook Lenovo Idea Pad 100 15.6"</t>
  </si>
  <si>
    <t>19.03.2019</t>
  </si>
  <si>
    <t>Radioodtwarzacz Philips AZ-783/12</t>
  </si>
  <si>
    <t>15.11.2019</t>
  </si>
  <si>
    <t>System wideodomofonu</t>
  </si>
  <si>
    <t>Wiertarka Black&amp;Decker Aku</t>
  </si>
  <si>
    <t>Wiertarka Black&amp;Decker udarowa 500W</t>
  </si>
  <si>
    <t>Black&amp;Decker - multiveo narzędzie wielofunkcyjne</t>
  </si>
  <si>
    <t>Odkurzacz Zelmer Multipro 01Z013</t>
  </si>
  <si>
    <t>Odkurzacz przemysłowy HMSX 25</t>
  </si>
  <si>
    <t>Zestaw integracyjny Kubuś HDPE</t>
  </si>
  <si>
    <t>Sześcian do wspinania ECO</t>
  </si>
  <si>
    <t>Huśtawka wahadłowa podwójna Eco</t>
  </si>
  <si>
    <t>Piaskownica z siedziskami</t>
  </si>
  <si>
    <t>26.11.2014</t>
  </si>
  <si>
    <t>02.11.2020</t>
  </si>
  <si>
    <t>Kserokopiarka Canon iR1730i</t>
  </si>
  <si>
    <t>Dysk SSD Samsung 250 Gb</t>
  </si>
  <si>
    <t>Notebook Asus VivoBook 15</t>
  </si>
  <si>
    <t xml:space="preserve">Budynek Bajkowego Przedszkola Miejskiego ul. Wilsona 10    </t>
  </si>
  <si>
    <t>Zamrażarka 282l 233863 Arktic</t>
  </si>
  <si>
    <t>Rozbudowany zestaw z dwoma wieżami</t>
  </si>
  <si>
    <t>Huśtawka podwójna + bocianie gniazdo</t>
  </si>
  <si>
    <t>Zadaszenie przeciwsłoneczne</t>
  </si>
  <si>
    <t>Huśtawka wagowa</t>
  </si>
  <si>
    <t>Stożek wspinaczkowy</t>
  </si>
  <si>
    <t>Multiwspinaczka</t>
  </si>
  <si>
    <t>Budka krasnoludka</t>
  </si>
  <si>
    <t>Wóz Straż pożarna</t>
  </si>
  <si>
    <t>Wóz Policja</t>
  </si>
  <si>
    <t>Piaskownica sześciokątna z siedziskami</t>
  </si>
  <si>
    <t>02.06.2022</t>
  </si>
  <si>
    <t>01.01.2022</t>
  </si>
  <si>
    <t>meble,szafki,biurka itp.</t>
  </si>
  <si>
    <t>Tablica interaktywna +projektor</t>
  </si>
  <si>
    <t>Podstawa pieca konwekcyjnego MH-11-B</t>
  </si>
  <si>
    <t>Lodówka Hisense RT267D4ADF</t>
  </si>
  <si>
    <t>Zmywarka Sharp QW-GX12F492W</t>
  </si>
  <si>
    <t>26.01.2022</t>
  </si>
  <si>
    <t>Kosz na śmieci z półwałków z wkładem metalowym</t>
  </si>
  <si>
    <t>Wózek transportowy MANUTAN</t>
  </si>
  <si>
    <t>Bujak Konik na sprężynie</t>
  </si>
  <si>
    <t>Huśtawka ważka wahadłowa</t>
  </si>
  <si>
    <t>Kosz na śmieci drewniany</t>
  </si>
  <si>
    <t>Bujak Dinuś na sprężynie</t>
  </si>
  <si>
    <t>12. 2022</t>
  </si>
  <si>
    <t xml:space="preserve">Siedzisko ‘koszyk’ z łańcuszkiem </t>
  </si>
  <si>
    <t>Piaskownica kotek ze stolikami</t>
  </si>
  <si>
    <t>Zestaw zabawowy duży</t>
  </si>
  <si>
    <t>Bujak na sprężynie "Kaczątko"</t>
  </si>
  <si>
    <t>Mini boisko sportowe z ogrodzeniem i 4 ławkami</t>
  </si>
  <si>
    <t>Obieraczka do ziemniaków Lozamet OZO 2.1</t>
  </si>
  <si>
    <t>Obieraczka do ziemniaków Spomasz Nakło OZ8N</t>
  </si>
  <si>
    <t>Urządzenia alarmowe SATE Perfecta</t>
  </si>
  <si>
    <t>Piec Buderus Logano GE315</t>
  </si>
  <si>
    <t>Szorowarka NUMATIC NRT 1530</t>
  </si>
  <si>
    <t>Zmywarka BOSH SM S46GI05E</t>
  </si>
  <si>
    <t>Dmuchawa do liści CEDRUS EBV230E</t>
  </si>
  <si>
    <t>Kosa spalinowa STIGA SB 420 D</t>
  </si>
  <si>
    <t>Pralka Samsung WW70J3283KW/EO</t>
  </si>
  <si>
    <t>Odkurzacz Karcher NT27/1</t>
  </si>
  <si>
    <t>Żelazko PHILIPS 5000 Serie</t>
  </si>
  <si>
    <t>Szafa chłodnicza 2-drzwiowa ASBER ECP-6-1402HC</t>
  </si>
  <si>
    <t>Bezbutlowe dystrybutory wody DREAMWATER (3 szt.)</t>
  </si>
  <si>
    <t>Pralka Bosh WAN242F9PL/21</t>
  </si>
  <si>
    <t>Suszarka do prania Bosh WTH85V0SPL/01</t>
  </si>
  <si>
    <t>Odkurzacz piorący MX-7 EXTRA 7 P</t>
  </si>
  <si>
    <t>Ostrzałka do noży elektryczna NIREY DK-298</t>
  </si>
  <si>
    <t>Sekator spalinowy STIGA SHP 60</t>
  </si>
  <si>
    <t>Dmuchawa do liści CEDRUS 104 dB</t>
  </si>
  <si>
    <t>Pralka automatyczna Elektrolux MEW6S327UX</t>
  </si>
  <si>
    <t>Chłodziarko-zamrażarka Polar CZP340</t>
  </si>
  <si>
    <t>Kosa spalinowa Husqvarna 129R</t>
  </si>
  <si>
    <t>Robot kuchenny Zelmer PRYMUS mix 878 SYMBIO</t>
  </si>
  <si>
    <t>Krajalnica do wędlin i serów SIRMAN 96106794</t>
  </si>
  <si>
    <t>Zmiękczacz do wody HENDI 230459 (do pieca konwekcyjnego)</t>
  </si>
  <si>
    <t>Piec konwekcyjno - parowy FAGOR CONCEPT ACE-061</t>
  </si>
  <si>
    <t>Taboret elektryczny Stalgast 773020</t>
  </si>
  <si>
    <t>Blender ręczny BRAUN MQ5235BK</t>
  </si>
  <si>
    <t>Krajalnica z nożem nieprzywieralnym STALGAST 722252</t>
  </si>
  <si>
    <t>Robot ręczny z rózgą ROBOT COUPE CMP 350 V.V.</t>
  </si>
  <si>
    <t>Blender ręczny HENDI 250 224373</t>
  </si>
  <si>
    <t>Szafa chłodnicza STLGAST 840600</t>
  </si>
  <si>
    <t>Szafa chłodnicza STALGAST 880400</t>
  </si>
  <si>
    <t>Szafa przelotowa ze stali nierdzewnej Stalgast</t>
  </si>
  <si>
    <t>30.12.2021</t>
  </si>
  <si>
    <t>Huśtawka metalowa Bocianie gniazdo</t>
  </si>
  <si>
    <t>30.11.2023</t>
  </si>
  <si>
    <t>Altana narzędziowa drewniana</t>
  </si>
  <si>
    <t>21.12.2017</t>
  </si>
  <si>
    <t>Kosiarka spalinowa z napędem Classic 5 5.17 SP-B PLUS AL.-KO</t>
  </si>
  <si>
    <t>Myjka ciśnieniowa BRIGGS &amp; STRATON 020619 BPW 1800PX 2300EPF</t>
  </si>
  <si>
    <t>Zmywarka podblatowa FAGOR Concept CO-501 DD</t>
  </si>
  <si>
    <t>Telewizor LG</t>
  </si>
  <si>
    <t>Odtwarzacz DVD LG</t>
  </si>
  <si>
    <t>mikrofon</t>
  </si>
  <si>
    <t>Tablica informacyjna Sowa - regulamin</t>
  </si>
  <si>
    <t>Zbiorniki naziemne z tworzyw sztucznych na olej opałowy</t>
  </si>
  <si>
    <t>30.06.2020</t>
  </si>
  <si>
    <t>31.12.2020</t>
  </si>
  <si>
    <t>Monitor multimedialny Avtek TS 7 
Mate 65</t>
  </si>
  <si>
    <t>05.12.2019</t>
  </si>
  <si>
    <t>24.10.2018</t>
  </si>
  <si>
    <t>Zmywarka podblatowa ASBER Easy Line GE-510B DD</t>
  </si>
  <si>
    <t>Odkurzacz przemysłowy HSMX 25</t>
  </si>
  <si>
    <t>Odkurzacz piorący NUMATIC CT 470</t>
  </si>
  <si>
    <t>Odkurzacz piorący NUMATIC CT 470-2</t>
  </si>
  <si>
    <t>Myjka do okien Karcher (3szt.)</t>
  </si>
  <si>
    <t>Waga magazynowa z legalizacją CAS 150 kg</t>
  </si>
  <si>
    <t>Wieża Panasonics SC-PM250EC-S</t>
  </si>
  <si>
    <t>20.12.2022</t>
  </si>
  <si>
    <t>03.10.2023</t>
  </si>
  <si>
    <t xml:space="preserve"> Notebook Acer Aspire 3 
i5-1135G7/20GB/512/Win11 IP z oprogramowaniem</t>
  </si>
  <si>
    <t>09.12.2022</t>
  </si>
  <si>
    <t>01.01.2014</t>
  </si>
  <si>
    <t>06.2017</t>
  </si>
  <si>
    <t>30.12.2016</t>
  </si>
  <si>
    <t>Laptop Fujitsu Lifebook</t>
  </si>
  <si>
    <t>01.06.2014</t>
  </si>
  <si>
    <t>31.08.2023</t>
  </si>
  <si>
    <t>30.10.2016</t>
  </si>
  <si>
    <t>10.02.2021</t>
  </si>
  <si>
    <t>30.04.2021</t>
  </si>
  <si>
    <t>02.01.2020</t>
  </si>
  <si>
    <t>Koło autko</t>
  </si>
  <si>
    <t>Koło domek</t>
  </si>
  <si>
    <t>27.05.2024</t>
  </si>
  <si>
    <t>Taboret elektryczny 5kW 400V</t>
  </si>
  <si>
    <t>06.12.2023</t>
  </si>
  <si>
    <t>Wieża PHILIPS TAM4205</t>
  </si>
  <si>
    <t>07.12.2023</t>
  </si>
  <si>
    <t>Wieża Philips TAM3205</t>
  </si>
  <si>
    <t>Młot udarowo-obrotowy SDS+</t>
  </si>
  <si>
    <t>Notebook LENOVO ThinkBook 15 G4 i5-1235U/8GB/256GB</t>
  </si>
  <si>
    <t>12.06.2024</t>
  </si>
  <si>
    <t>Kserokopiarka Konica-Minolta C368</t>
  </si>
  <si>
    <t>Zamrażarka skrzyniowa SIMFER V 454 L</t>
  </si>
  <si>
    <t>Mikrofon z kablem do metody Tomatisa</t>
  </si>
  <si>
    <t>Rozdzielacz sygnału do słuchawek AP4/4</t>
  </si>
  <si>
    <t>NNW pracowników, praktykantów, stażystów, osób wykonujących pracę interwencyjne oraz roboty publiczne</t>
  </si>
  <si>
    <t>Liczba pracowników</t>
  </si>
  <si>
    <t>Załacznik_5_3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</si>
</sst>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#,##0.00"/>
    <numFmt numFmtId="165" formatCode="[$-415]d&quot;.&quot;mm&quot;.&quot;yyyy"/>
    <numFmt numFmtId="166" formatCode="[$-415]0.0"/>
    <numFmt numFmtId="167" formatCode="[$-415]General"/>
    <numFmt numFmtId="168" formatCode="#,##0.00&quot; &quot;[$zł-415];[Red]&quot;-&quot;#,##0.00&quot; &quot;[$zł-415]"/>
    <numFmt numFmtId="169" formatCode="_-* #,##0.00\ [$zł-415]_-;\-* #,##0.00\ [$zł-415]_-;_-* &quot;-&quot;??\ [$zł-415]_-;_-@_-"/>
  </numFmts>
  <fonts count="43" x14ac:knownFonts="1"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 CE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name val="Times New Roman"/>
      <family val="1"/>
      <charset val="238"/>
    </font>
    <font>
      <b/>
      <sz val="6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indexed="8"/>
      <name val="Arial CE"/>
      <charset val="238"/>
    </font>
    <font>
      <sz val="9"/>
      <color theme="1" tint="4.9989318521683403E-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9"/>
      <name val="Times New Roman"/>
      <family val="1"/>
      <charset val="238"/>
    </font>
    <font>
      <sz val="11"/>
      <color rgb="FFFF0000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charset val="238"/>
    </font>
    <font>
      <sz val="9"/>
      <color rgb="FF00B050"/>
      <name val="Arial"/>
      <family val="2"/>
      <charset val="238"/>
    </font>
    <font>
      <sz val="11"/>
      <color rgb="FF00B050"/>
      <name val="Calibri"/>
      <family val="2"/>
      <charset val="238"/>
    </font>
    <font>
      <sz val="11"/>
      <color rgb="FF00B05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50"/>
      </patternFill>
    </fill>
    <fill>
      <patternFill patternType="solid">
        <fgColor indexed="9"/>
        <bgColor indexed="9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167" fontId="19" fillId="0" borderId="0"/>
    <xf numFmtId="0" fontId="20" fillId="0" borderId="0">
      <alignment horizontal="center"/>
    </xf>
    <xf numFmtId="0" fontId="20" fillId="0" borderId="0">
      <alignment horizontal="center" textRotation="90"/>
    </xf>
    <xf numFmtId="167" fontId="21" fillId="0" borderId="0"/>
    <xf numFmtId="0" fontId="22" fillId="0" borderId="0"/>
    <xf numFmtId="168" fontId="22" fillId="0" borderId="0"/>
    <xf numFmtId="44" fontId="11" fillId="0" borderId="0" applyFont="0" applyFill="0" applyBorder="0" applyAlignment="0" applyProtection="0"/>
    <xf numFmtId="0" fontId="37" fillId="0" borderId="0"/>
    <xf numFmtId="44" fontId="38" fillId="0" borderId="0" applyFont="0" applyFill="0" applyBorder="0" applyAlignment="0" applyProtection="0"/>
  </cellStyleXfs>
  <cellXfs count="141">
    <xf numFmtId="0" fontId="0" fillId="0" borderId="0" xfId="0"/>
    <xf numFmtId="167" fontId="3" fillId="2" borderId="1" xfId="1" applyFont="1" applyFill="1" applyBorder="1" applyAlignment="1">
      <alignment horizontal="center" vertical="center"/>
    </xf>
    <xf numFmtId="167" fontId="19" fillId="0" borderId="0" xfId="1"/>
    <xf numFmtId="167" fontId="3" fillId="2" borderId="2" xfId="1" applyFont="1" applyFill="1" applyBorder="1" applyAlignment="1">
      <alignment horizontal="center" vertical="center"/>
    </xf>
    <xf numFmtId="167" fontId="6" fillId="0" borderId="0" xfId="1" applyFont="1"/>
    <xf numFmtId="49" fontId="8" fillId="3" borderId="3" xfId="1" applyNumberFormat="1" applyFont="1" applyFill="1" applyBorder="1" applyAlignment="1">
      <alignment horizontal="center" vertical="top" wrapText="1"/>
    </xf>
    <xf numFmtId="49" fontId="8" fillId="3" borderId="4" xfId="1" applyNumberFormat="1" applyFont="1" applyFill="1" applyBorder="1" applyAlignment="1">
      <alignment horizontal="center" vertical="top" wrapText="1"/>
    </xf>
    <xf numFmtId="167" fontId="10" fillId="0" borderId="5" xfId="1" applyFont="1" applyBorder="1"/>
    <xf numFmtId="164" fontId="10" fillId="0" borderId="6" xfId="1" applyNumberFormat="1" applyFont="1" applyBorder="1"/>
    <xf numFmtId="167" fontId="4" fillId="0" borderId="1" xfId="1" applyFont="1" applyBorder="1" applyAlignment="1">
      <alignment horizontal="center" vertical="center"/>
    </xf>
    <xf numFmtId="167" fontId="4" fillId="0" borderId="1" xfId="1" applyFont="1" applyBorder="1" applyAlignment="1">
      <alignment horizontal="center" vertical="center" wrapText="1"/>
    </xf>
    <xf numFmtId="167" fontId="5" fillId="0" borderId="1" xfId="1" applyFont="1" applyBorder="1" applyAlignment="1">
      <alignment horizontal="center" vertical="center" wrapText="1"/>
    </xf>
    <xf numFmtId="167" fontId="5" fillId="0" borderId="1" xfId="1" applyFont="1" applyBorder="1" applyAlignment="1">
      <alignment horizontal="center" vertical="center"/>
    </xf>
    <xf numFmtId="44" fontId="5" fillId="0" borderId="1" xfId="7" applyFont="1" applyBorder="1" applyAlignment="1">
      <alignment horizontal="center" vertical="center"/>
    </xf>
    <xf numFmtId="167" fontId="13" fillId="0" borderId="0" xfId="1" applyFont="1"/>
    <xf numFmtId="167" fontId="19" fillId="0" borderId="0" xfId="1" applyAlignment="1">
      <alignment horizontal="center" vertical="center"/>
    </xf>
    <xf numFmtId="167" fontId="1" fillId="3" borderId="7" xfId="1" applyFont="1" applyFill="1" applyBorder="1" applyAlignment="1">
      <alignment horizontal="center" vertical="center" wrapText="1"/>
    </xf>
    <xf numFmtId="164" fontId="19" fillId="0" borderId="8" xfId="1" applyNumberFormat="1" applyBorder="1" applyAlignment="1">
      <alignment horizontal="center" vertical="center" wrapText="1"/>
    </xf>
    <xf numFmtId="166" fontId="19" fillId="0" borderId="7" xfId="1" applyNumberFormat="1" applyBorder="1" applyAlignment="1">
      <alignment horizontal="center" vertical="center" wrapText="1"/>
    </xf>
    <xf numFmtId="167" fontId="10" fillId="0" borderId="9" xfId="1" applyFont="1" applyBorder="1" applyAlignment="1">
      <alignment horizontal="center" vertical="center"/>
    </xf>
    <xf numFmtId="164" fontId="10" fillId="0" borderId="10" xfId="1" applyNumberFormat="1" applyFont="1" applyBorder="1" applyAlignment="1">
      <alignment horizontal="center" vertical="center"/>
    </xf>
    <xf numFmtId="167" fontId="10" fillId="0" borderId="5" xfId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167" fontId="12" fillId="0" borderId="1" xfId="1" applyFont="1" applyBorder="1" applyAlignment="1">
      <alignment horizontal="center" vertical="center"/>
    </xf>
    <xf numFmtId="44" fontId="12" fillId="0" borderId="1" xfId="7" applyFont="1" applyBorder="1" applyAlignment="1">
      <alignment horizontal="center" vertical="center"/>
    </xf>
    <xf numFmtId="167" fontId="7" fillId="0" borderId="1" xfId="1" applyFont="1" applyBorder="1" applyAlignment="1">
      <alignment horizontal="center" vertical="center"/>
    </xf>
    <xf numFmtId="167" fontId="12" fillId="0" borderId="1" xfId="1" applyFont="1" applyBorder="1" applyAlignment="1">
      <alignment horizontal="center" vertical="center" wrapText="1"/>
    </xf>
    <xf numFmtId="167" fontId="15" fillId="0" borderId="0" xfId="1" applyFont="1" applyAlignment="1">
      <alignment horizontal="center" vertical="center"/>
    </xf>
    <xf numFmtId="167" fontId="15" fillId="0" borderId="1" xfId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67" fontId="16" fillId="0" borderId="1" xfId="1" applyFont="1" applyBorder="1" applyAlignment="1">
      <alignment horizontal="center" vertical="center"/>
    </xf>
    <xf numFmtId="44" fontId="17" fillId="0" borderId="1" xfId="7" applyFont="1" applyBorder="1" applyAlignment="1">
      <alignment horizontal="center" vertical="center"/>
    </xf>
    <xf numFmtId="0" fontId="18" fillId="0" borderId="13" xfId="0" applyFont="1" applyBorder="1"/>
    <xf numFmtId="0" fontId="11" fillId="0" borderId="15" xfId="0" applyFont="1" applyBorder="1"/>
    <xf numFmtId="44" fontId="11" fillId="0" borderId="16" xfId="7" applyFont="1" applyBorder="1"/>
    <xf numFmtId="0" fontId="11" fillId="0" borderId="11" xfId="0" applyFont="1" applyBorder="1"/>
    <xf numFmtId="44" fontId="11" fillId="0" borderId="12" xfId="7" applyFont="1" applyBorder="1"/>
    <xf numFmtId="44" fontId="18" fillId="0" borderId="0" xfId="0" applyNumberFormat="1" applyFont="1"/>
    <xf numFmtId="167" fontId="19" fillId="0" borderId="17" xfId="1" applyBorder="1" applyAlignment="1">
      <alignment horizontal="center" vertical="center"/>
    </xf>
    <xf numFmtId="167" fontId="19" fillId="5" borderId="0" xfId="1" applyFill="1"/>
    <xf numFmtId="167" fontId="4" fillId="0" borderId="20" xfId="1" applyFont="1" applyBorder="1" applyAlignment="1">
      <alignment horizontal="center" vertical="center"/>
    </xf>
    <xf numFmtId="167" fontId="4" fillId="0" borderId="20" xfId="1" applyFont="1" applyBorder="1" applyAlignment="1">
      <alignment horizontal="center" vertical="center" wrapText="1"/>
    </xf>
    <xf numFmtId="167" fontId="12" fillId="0" borderId="0" xfId="1" applyFont="1" applyAlignment="1">
      <alignment horizontal="center" vertical="center" wrapText="1"/>
    </xf>
    <xf numFmtId="167" fontId="12" fillId="0" borderId="0" xfId="1" applyFont="1" applyAlignment="1">
      <alignment horizontal="center" vertical="center"/>
    </xf>
    <xf numFmtId="44" fontId="12" fillId="0" borderId="0" xfId="7" applyFont="1" applyBorder="1" applyAlignment="1">
      <alignment horizontal="center" vertical="center"/>
    </xf>
    <xf numFmtId="167" fontId="12" fillId="0" borderId="19" xfId="1" applyFont="1" applyBorder="1" applyAlignment="1">
      <alignment horizontal="center" vertical="center" wrapText="1"/>
    </xf>
    <xf numFmtId="167" fontId="12" fillId="0" borderId="19" xfId="1" applyFont="1" applyBorder="1" applyAlignment="1">
      <alignment horizontal="center" vertical="center"/>
    </xf>
    <xf numFmtId="0" fontId="23" fillId="0" borderId="0" xfId="0" applyFont="1"/>
    <xf numFmtId="8" fontId="12" fillId="0" borderId="1" xfId="7" applyNumberFormat="1" applyFont="1" applyBorder="1" applyAlignment="1">
      <alignment horizontal="right" vertical="center"/>
    </xf>
    <xf numFmtId="167" fontId="24" fillId="0" borderId="1" xfId="1" applyFont="1" applyBorder="1" applyAlignment="1">
      <alignment horizontal="center" vertical="center" wrapText="1"/>
    </xf>
    <xf numFmtId="167" fontId="24" fillId="0" borderId="1" xfId="1" applyFont="1" applyBorder="1" applyAlignment="1">
      <alignment horizontal="center" vertical="center"/>
    </xf>
    <xf numFmtId="44" fontId="24" fillId="0" borderId="1" xfId="7" applyFont="1" applyBorder="1" applyAlignment="1">
      <alignment horizontal="center" vertical="center"/>
    </xf>
    <xf numFmtId="44" fontId="24" fillId="0" borderId="0" xfId="7" applyFont="1" applyAlignment="1">
      <alignment horizontal="center" vertical="center"/>
    </xf>
    <xf numFmtId="167" fontId="26" fillId="0" borderId="0" xfId="1" applyFont="1" applyAlignment="1">
      <alignment wrapText="1"/>
    </xf>
    <xf numFmtId="164" fontId="25" fillId="0" borderId="8" xfId="1" applyNumberFormat="1" applyFont="1" applyBorder="1" applyAlignment="1">
      <alignment horizontal="center" vertical="center" wrapText="1"/>
    </xf>
    <xf numFmtId="44" fontId="19" fillId="0" borderId="0" xfId="1" applyNumberFormat="1"/>
    <xf numFmtId="167" fontId="28" fillId="0" borderId="1" xfId="1" applyFont="1" applyBorder="1" applyAlignment="1">
      <alignment horizontal="center" vertical="center" wrapText="1"/>
    </xf>
    <xf numFmtId="167" fontId="28" fillId="0" borderId="1" xfId="1" applyFont="1" applyBorder="1" applyAlignment="1">
      <alignment horizontal="center" vertical="center"/>
    </xf>
    <xf numFmtId="44" fontId="28" fillId="0" borderId="1" xfId="7" applyFont="1" applyBorder="1" applyAlignment="1">
      <alignment horizontal="center" vertical="center"/>
    </xf>
    <xf numFmtId="169" fontId="19" fillId="0" borderId="0" xfId="1" applyNumberFormat="1"/>
    <xf numFmtId="167" fontId="12" fillId="0" borderId="20" xfId="1" applyFont="1" applyBorder="1" applyAlignment="1">
      <alignment horizontal="center" vertical="center"/>
    </xf>
    <xf numFmtId="167" fontId="17" fillId="0" borderId="20" xfId="1" applyFont="1" applyBorder="1" applyAlignment="1">
      <alignment horizontal="center" vertical="center"/>
    </xf>
    <xf numFmtId="44" fontId="17" fillId="0" borderId="20" xfId="7" applyFont="1" applyBorder="1" applyAlignment="1">
      <alignment horizontal="center" vertical="center"/>
    </xf>
    <xf numFmtId="169" fontId="12" fillId="0" borderId="1" xfId="7" applyNumberFormat="1" applyFont="1" applyBorder="1" applyAlignment="1">
      <alignment horizontal="center" vertical="center"/>
    </xf>
    <xf numFmtId="49" fontId="14" fillId="3" borderId="22" xfId="1" applyNumberFormat="1" applyFont="1" applyFill="1" applyBorder="1" applyAlignment="1">
      <alignment horizontal="center" vertical="center" wrapText="1"/>
    </xf>
    <xf numFmtId="49" fontId="14" fillId="3" borderId="23" xfId="1" applyNumberFormat="1" applyFont="1" applyFill="1" applyBorder="1" applyAlignment="1">
      <alignment horizontal="center" vertical="center" wrapText="1"/>
    </xf>
    <xf numFmtId="167" fontId="2" fillId="0" borderId="17" xfId="1" applyFont="1" applyBorder="1" applyAlignment="1">
      <alignment horizontal="center" vertical="center" wrapText="1"/>
    </xf>
    <xf numFmtId="169" fontId="2" fillId="0" borderId="18" xfId="7" applyNumberFormat="1" applyFont="1" applyBorder="1" applyAlignment="1">
      <alignment horizontal="center" vertical="center"/>
    </xf>
    <xf numFmtId="167" fontId="2" fillId="0" borderId="17" xfId="1" applyFont="1" applyBorder="1" applyAlignment="1">
      <alignment horizontal="center" vertical="center"/>
    </xf>
    <xf numFmtId="169" fontId="2" fillId="0" borderId="18" xfId="7" applyNumberFormat="1" applyFont="1" applyBorder="1" applyAlignment="1">
      <alignment horizontal="right" vertical="center"/>
    </xf>
    <xf numFmtId="167" fontId="30" fillId="0" borderId="17" xfId="1" applyFont="1" applyBorder="1" applyAlignment="1">
      <alignment horizontal="center" vertical="center"/>
    </xf>
    <xf numFmtId="169" fontId="27" fillId="0" borderId="18" xfId="1" applyNumberFormat="1" applyFont="1" applyBorder="1" applyAlignment="1">
      <alignment horizontal="right" vertical="center"/>
    </xf>
    <xf numFmtId="167" fontId="29" fillId="0" borderId="17" xfId="1" applyFont="1" applyBorder="1" applyAlignment="1">
      <alignment horizontal="center" vertical="center" wrapText="1"/>
    </xf>
    <xf numFmtId="169" fontId="29" fillId="0" borderId="18" xfId="7" applyNumberFormat="1" applyFont="1" applyBorder="1" applyAlignment="1">
      <alignment horizontal="center" vertical="center"/>
    </xf>
    <xf numFmtId="169" fontId="29" fillId="0" borderId="18" xfId="7" applyNumberFormat="1" applyFont="1" applyBorder="1" applyAlignment="1">
      <alignment horizontal="right" vertical="center"/>
    </xf>
    <xf numFmtId="169" fontId="30" fillId="0" borderId="18" xfId="1" applyNumberFormat="1" applyFont="1" applyBorder="1" applyAlignment="1">
      <alignment horizontal="right" vertical="center"/>
    </xf>
    <xf numFmtId="167" fontId="29" fillId="0" borderId="17" xfId="1" applyFont="1" applyBorder="1" applyAlignment="1">
      <alignment horizontal="center" vertical="center"/>
    </xf>
    <xf numFmtId="167" fontId="31" fillId="0" borderId="17" xfId="1" applyFont="1" applyBorder="1" applyAlignment="1">
      <alignment horizontal="center" vertical="center" wrapText="1"/>
    </xf>
    <xf numFmtId="167" fontId="27" fillId="0" borderId="17" xfId="1" applyFont="1" applyBorder="1" applyAlignment="1">
      <alignment horizontal="center" vertical="center"/>
    </xf>
    <xf numFmtId="169" fontId="21" fillId="0" borderId="18" xfId="1" applyNumberFormat="1" applyFont="1" applyBorder="1" applyAlignment="1">
      <alignment horizontal="right"/>
    </xf>
    <xf numFmtId="167" fontId="3" fillId="2" borderId="17" xfId="1" applyFont="1" applyFill="1" applyBorder="1" applyAlignment="1">
      <alignment horizontal="center" vertical="center"/>
    </xf>
    <xf numFmtId="167" fontId="3" fillId="4" borderId="18" xfId="1" applyFont="1" applyFill="1" applyBorder="1" applyAlignment="1">
      <alignment horizontal="center" vertical="center"/>
    </xf>
    <xf numFmtId="44" fontId="3" fillId="0" borderId="18" xfId="7" applyFont="1" applyBorder="1" applyAlignment="1">
      <alignment horizontal="center" vertical="center"/>
    </xf>
    <xf numFmtId="167" fontId="19" fillId="0" borderId="11" xfId="1" applyBorder="1" applyAlignment="1">
      <alignment horizontal="center" vertical="center"/>
    </xf>
    <xf numFmtId="44" fontId="1" fillId="0" borderId="12" xfId="7" applyFont="1" applyBorder="1" applyAlignment="1">
      <alignment horizontal="center" vertical="center"/>
    </xf>
    <xf numFmtId="0" fontId="18" fillId="0" borderId="14" xfId="0" applyFont="1" applyBorder="1" applyAlignment="1">
      <alignment wrapText="1"/>
    </xf>
    <xf numFmtId="44" fontId="28" fillId="0" borderId="24" xfId="7" applyFont="1" applyBorder="1" applyAlignment="1">
      <alignment horizontal="center" vertical="center"/>
    </xf>
    <xf numFmtId="44" fontId="4" fillId="0" borderId="20" xfId="7" applyFont="1" applyBorder="1" applyAlignment="1">
      <alignment horizontal="center" vertical="center"/>
    </xf>
    <xf numFmtId="167" fontId="30" fillId="0" borderId="21" xfId="1" applyFont="1" applyBorder="1" applyAlignment="1">
      <alignment horizontal="center" vertical="center"/>
    </xf>
    <xf numFmtId="169" fontId="27" fillId="0" borderId="21" xfId="1" applyNumberFormat="1" applyFont="1" applyBorder="1" applyAlignment="1">
      <alignment horizontal="right" vertical="center"/>
    </xf>
    <xf numFmtId="167" fontId="12" fillId="0" borderId="25" xfId="1" applyFont="1" applyBorder="1" applyAlignment="1">
      <alignment horizontal="center" vertical="center"/>
    </xf>
    <xf numFmtId="167" fontId="12" fillId="0" borderId="21" xfId="1" applyFont="1" applyBorder="1" applyAlignment="1">
      <alignment horizontal="center" vertical="center"/>
    </xf>
    <xf numFmtId="44" fontId="12" fillId="0" borderId="19" xfId="7" applyFont="1" applyBorder="1" applyAlignment="1">
      <alignment horizontal="center" vertical="center"/>
    </xf>
    <xf numFmtId="167" fontId="17" fillId="0" borderId="26" xfId="1" applyFont="1" applyBorder="1" applyAlignment="1">
      <alignment horizontal="center" vertical="center" wrapText="1"/>
    </xf>
    <xf numFmtId="167" fontId="32" fillId="0" borderId="26" xfId="1" applyFont="1" applyBorder="1" applyAlignment="1">
      <alignment horizontal="center" vertical="center"/>
    </xf>
    <xf numFmtId="167" fontId="17" fillId="0" borderId="26" xfId="1" applyFont="1" applyBorder="1" applyAlignment="1">
      <alignment horizontal="center" vertical="center"/>
    </xf>
    <xf numFmtId="167" fontId="16" fillId="0" borderId="25" xfId="1" applyFont="1" applyBorder="1" applyAlignment="1">
      <alignment horizontal="center" vertical="center"/>
    </xf>
    <xf numFmtId="44" fontId="12" fillId="0" borderId="21" xfId="7" applyFont="1" applyBorder="1" applyAlignment="1">
      <alignment horizontal="center" vertical="center"/>
    </xf>
    <xf numFmtId="167" fontId="24" fillId="0" borderId="21" xfId="1" applyFont="1" applyBorder="1" applyAlignment="1">
      <alignment horizontal="center" vertical="center" wrapText="1"/>
    </xf>
    <xf numFmtId="167" fontId="19" fillId="0" borderId="21" xfId="1" applyBorder="1" applyAlignment="1">
      <alignment horizontal="center"/>
    </xf>
    <xf numFmtId="167" fontId="12" fillId="0" borderId="26" xfId="1" applyFont="1" applyBorder="1" applyAlignment="1">
      <alignment horizontal="center" vertical="center"/>
    </xf>
    <xf numFmtId="44" fontId="21" fillId="0" borderId="21" xfId="1" applyNumberFormat="1" applyFont="1" applyBorder="1"/>
    <xf numFmtId="44" fontId="10" fillId="0" borderId="18" xfId="1" applyNumberFormat="1" applyFont="1" applyBorder="1" applyAlignment="1">
      <alignment horizontal="right" vertical="center"/>
    </xf>
    <xf numFmtId="0" fontId="33" fillId="0" borderId="17" xfId="0" applyFont="1" applyBorder="1"/>
    <xf numFmtId="44" fontId="33" fillId="0" borderId="18" xfId="7" applyFont="1" applyBorder="1"/>
    <xf numFmtId="44" fontId="24" fillId="0" borderId="21" xfId="0" applyNumberFormat="1" applyFont="1" applyBorder="1"/>
    <xf numFmtId="0" fontId="34" fillId="4" borderId="27" xfId="8" applyFont="1" applyFill="1" applyBorder="1" applyAlignment="1">
      <alignment horizontal="center" vertical="center"/>
    </xf>
    <xf numFmtId="0" fontId="34" fillId="4" borderId="28" xfId="8" applyFont="1" applyFill="1" applyBorder="1" applyAlignment="1">
      <alignment horizontal="center" vertical="center"/>
    </xf>
    <xf numFmtId="167" fontId="12" fillId="0" borderId="21" xfId="1" applyFont="1" applyBorder="1" applyAlignment="1">
      <alignment horizontal="center"/>
    </xf>
    <xf numFmtId="167" fontId="12" fillId="0" borderId="21" xfId="1" applyFont="1" applyBorder="1"/>
    <xf numFmtId="169" fontId="12" fillId="0" borderId="21" xfId="1" applyNumberFormat="1" applyFont="1" applyBorder="1"/>
    <xf numFmtId="167" fontId="39" fillId="0" borderId="0" xfId="1" applyFont="1"/>
    <xf numFmtId="169" fontId="12" fillId="0" borderId="1" xfId="7" applyNumberFormat="1" applyFont="1" applyBorder="1" applyAlignment="1">
      <alignment horizontal="right" vertical="center"/>
    </xf>
    <xf numFmtId="165" fontId="12" fillId="0" borderId="19" xfId="1" applyNumberFormat="1" applyFont="1" applyBorder="1" applyAlignment="1">
      <alignment horizontal="center" vertical="center"/>
    </xf>
    <xf numFmtId="169" fontId="12" fillId="0" borderId="19" xfId="7" applyNumberFormat="1" applyFont="1" applyBorder="1" applyAlignment="1">
      <alignment horizontal="right" vertical="center"/>
    </xf>
    <xf numFmtId="167" fontId="40" fillId="0" borderId="1" xfId="1" applyFont="1" applyBorder="1" applyAlignment="1">
      <alignment horizontal="center" vertical="center" wrapText="1"/>
    </xf>
    <xf numFmtId="167" fontId="40" fillId="0" borderId="1" xfId="1" applyFont="1" applyBorder="1" applyAlignment="1">
      <alignment horizontal="center" vertical="center"/>
    </xf>
    <xf numFmtId="165" fontId="40" fillId="0" borderId="1" xfId="1" applyNumberFormat="1" applyFont="1" applyBorder="1" applyAlignment="1">
      <alignment horizontal="center" vertical="center"/>
    </xf>
    <xf numFmtId="169" fontId="40" fillId="0" borderId="1" xfId="7" applyNumberFormat="1" applyFont="1" applyBorder="1" applyAlignment="1">
      <alignment horizontal="right" vertical="center"/>
    </xf>
    <xf numFmtId="167" fontId="41" fillId="0" borderId="0" xfId="1" applyFont="1"/>
    <xf numFmtId="167" fontId="40" fillId="0" borderId="21" xfId="1" applyFont="1" applyBorder="1" applyAlignment="1">
      <alignment horizontal="center" vertical="center" wrapText="1"/>
    </xf>
    <xf numFmtId="167" fontId="40" fillId="0" borderId="21" xfId="1" applyFont="1" applyBorder="1" applyAlignment="1">
      <alignment horizontal="center"/>
    </xf>
    <xf numFmtId="169" fontId="40" fillId="0" borderId="21" xfId="1" applyNumberFormat="1" applyFont="1" applyBorder="1"/>
    <xf numFmtId="44" fontId="40" fillId="0" borderId="1" xfId="7" applyFont="1" applyBorder="1" applyAlignment="1">
      <alignment horizontal="center" vertical="center"/>
    </xf>
    <xf numFmtId="0" fontId="42" fillId="0" borderId="0" xfId="0" applyFont="1"/>
    <xf numFmtId="167" fontId="9" fillId="2" borderId="20" xfId="1" applyFont="1" applyFill="1" applyBorder="1" applyAlignment="1">
      <alignment horizontal="center" vertical="center"/>
    </xf>
    <xf numFmtId="167" fontId="9" fillId="2" borderId="1" xfId="1" applyFont="1" applyFill="1" applyBorder="1" applyAlignment="1">
      <alignment horizontal="center" vertical="center"/>
    </xf>
    <xf numFmtId="167" fontId="3" fillId="0" borderId="1" xfId="1" applyFont="1" applyBorder="1" applyAlignment="1">
      <alignment horizontal="center" vertical="top" wrapText="1"/>
    </xf>
    <xf numFmtId="49" fontId="8" fillId="3" borderId="1" xfId="1" applyNumberFormat="1" applyFont="1" applyFill="1" applyBorder="1" applyAlignment="1">
      <alignment horizontal="center" vertical="top" wrapText="1"/>
    </xf>
    <xf numFmtId="167" fontId="9" fillId="2" borderId="19" xfId="1" applyFont="1" applyFill="1" applyBorder="1" applyAlignment="1">
      <alignment horizontal="center" vertical="center"/>
    </xf>
    <xf numFmtId="167" fontId="3" fillId="0" borderId="1" xfId="1" applyFont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167" fontId="9" fillId="2" borderId="21" xfId="1" applyFont="1" applyFill="1" applyBorder="1" applyAlignment="1">
      <alignment horizontal="center" vertical="center"/>
    </xf>
    <xf numFmtId="0" fontId="35" fillId="6" borderId="29" xfId="8" applyFont="1" applyFill="1" applyBorder="1" applyAlignment="1">
      <alignment horizontal="center" vertical="center" wrapText="1"/>
    </xf>
    <xf numFmtId="0" fontId="35" fillId="6" borderId="31" xfId="8" applyFont="1" applyFill="1" applyBorder="1" applyAlignment="1">
      <alignment horizontal="center" vertical="center" wrapText="1"/>
    </xf>
    <xf numFmtId="0" fontId="35" fillId="6" borderId="32" xfId="8" applyFont="1" applyFill="1" applyBorder="1" applyAlignment="1">
      <alignment horizontal="center" vertical="center" wrapText="1"/>
    </xf>
    <xf numFmtId="0" fontId="35" fillId="6" borderId="30" xfId="8" applyFont="1" applyFill="1" applyBorder="1" applyAlignment="1">
      <alignment horizontal="center" vertical="center" wrapText="1"/>
    </xf>
    <xf numFmtId="0" fontId="35" fillId="6" borderId="0" xfId="8" applyFont="1" applyFill="1" applyAlignment="1">
      <alignment horizontal="center" vertical="center" wrapText="1"/>
    </xf>
    <xf numFmtId="0" fontId="35" fillId="6" borderId="33" xfId="8" applyFont="1" applyFill="1" applyBorder="1" applyAlignment="1">
      <alignment horizontal="center" vertical="center" wrapText="1"/>
    </xf>
    <xf numFmtId="0" fontId="36" fillId="0" borderId="21" xfId="8" applyFont="1" applyBorder="1" applyAlignment="1">
      <alignment horizontal="left" vertical="center"/>
    </xf>
    <xf numFmtId="0" fontId="36" fillId="0" borderId="21" xfId="8" applyFont="1" applyBorder="1" applyAlignment="1">
      <alignment horizontal="center" vertical="center"/>
    </xf>
  </cellXfs>
  <cellStyles count="10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Normalny 2" xfId="4" xr:uid="{00000000-0005-0000-0000-000004000000}"/>
    <cellStyle name="Normalny 3" xfId="8" xr:uid="{154EDDE0-6DA3-44C7-BEA1-D0937D47D4CE}"/>
    <cellStyle name="Result" xfId="5" xr:uid="{00000000-0005-0000-0000-000005000000}"/>
    <cellStyle name="Result2" xfId="6" xr:uid="{00000000-0005-0000-0000-000006000000}"/>
    <cellStyle name="Walutowy" xfId="7" builtinId="4"/>
    <cellStyle name="Walutowy 2" xfId="9" xr:uid="{9DA063F6-13FC-4B60-835F-BBFEF9DFA1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topLeftCell="A10" workbookViewId="0">
      <selection activeCell="E7" sqref="E7"/>
    </sheetView>
  </sheetViews>
  <sheetFormatPr defaultColWidth="8.125" defaultRowHeight="15" x14ac:dyDescent="0.25"/>
  <cols>
    <col min="1" max="1" width="29.625" style="2" customWidth="1"/>
    <col min="2" max="2" width="20.375" style="2" customWidth="1"/>
    <col min="3" max="3" width="4" style="2" customWidth="1"/>
    <col min="4" max="4" width="20" style="2" customWidth="1"/>
    <col min="5" max="5" width="15.875" style="2" customWidth="1"/>
    <col min="6" max="6" width="15.25" style="2" customWidth="1"/>
    <col min="7" max="16384" width="8.125" style="2"/>
  </cols>
  <sheetData>
    <row r="1" spans="1:6" x14ac:dyDescent="0.25">
      <c r="F1" s="39" t="s">
        <v>215</v>
      </c>
    </row>
    <row r="2" spans="1:6" ht="30.75" customHeight="1" x14ac:dyDescent="0.25">
      <c r="A2" s="1" t="s">
        <v>0</v>
      </c>
      <c r="B2" s="127" t="s">
        <v>1</v>
      </c>
      <c r="C2" s="127"/>
      <c r="D2" s="127"/>
      <c r="E2" s="127"/>
      <c r="F2" s="127"/>
    </row>
    <row r="3" spans="1:6" ht="21.75" customHeight="1" x14ac:dyDescent="0.25">
      <c r="A3" s="3" t="s">
        <v>2</v>
      </c>
      <c r="B3" s="127" t="s">
        <v>63</v>
      </c>
      <c r="C3" s="127"/>
      <c r="D3" s="127"/>
      <c r="E3" s="127"/>
      <c r="F3" s="127"/>
    </row>
    <row r="4" spans="1:6" ht="16.5" customHeight="1" x14ac:dyDescent="0.25">
      <c r="A4" s="3" t="s">
        <v>3</v>
      </c>
      <c r="B4" s="128" t="s">
        <v>4</v>
      </c>
      <c r="C4" s="128"/>
      <c r="D4" s="128"/>
      <c r="E4" s="128"/>
      <c r="F4" s="128"/>
    </row>
    <row r="5" spans="1:6" ht="39.75" customHeight="1" thickBot="1" x14ac:dyDescent="0.3">
      <c r="A5" s="129" t="s">
        <v>41</v>
      </c>
      <c r="B5" s="129"/>
      <c r="C5" s="126"/>
      <c r="D5" s="126"/>
      <c r="E5" s="126"/>
      <c r="F5" s="126"/>
    </row>
    <row r="6" spans="1:6" ht="15.75" x14ac:dyDescent="0.25">
      <c r="A6" s="5" t="s">
        <v>0</v>
      </c>
      <c r="B6" s="6" t="s">
        <v>5</v>
      </c>
    </row>
    <row r="7" spans="1:6" ht="43.5" customHeight="1" x14ac:dyDescent="0.25">
      <c r="A7" s="16" t="s">
        <v>93</v>
      </c>
      <c r="B7" s="17">
        <v>7371624.2400000002</v>
      </c>
    </row>
    <row r="8" spans="1:6" ht="30" x14ac:dyDescent="0.25">
      <c r="A8" s="18" t="s">
        <v>40</v>
      </c>
      <c r="B8" s="54">
        <v>1642134.6</v>
      </c>
      <c r="D8" s="53"/>
    </row>
    <row r="9" spans="1:6" ht="15.75" thickBot="1" x14ac:dyDescent="0.3">
      <c r="A9" s="19"/>
      <c r="B9" s="20">
        <f>SUM(B7:B8)</f>
        <v>9013758.8399999999</v>
      </c>
    </row>
    <row r="10" spans="1:6" x14ac:dyDescent="0.25">
      <c r="A10" s="7"/>
      <c r="B10" s="8"/>
    </row>
    <row r="11" spans="1:6" x14ac:dyDescent="0.25">
      <c r="A11" s="125" t="s">
        <v>47</v>
      </c>
      <c r="B11" s="125"/>
      <c r="C11" s="126"/>
      <c r="D11" s="126"/>
      <c r="E11" s="126"/>
      <c r="F11" s="126"/>
    </row>
    <row r="12" spans="1:6" x14ac:dyDescent="0.25">
      <c r="A12" s="126"/>
      <c r="B12" s="126"/>
      <c r="C12" s="126"/>
      <c r="D12" s="126"/>
      <c r="E12" s="126"/>
      <c r="F12" s="126"/>
    </row>
    <row r="13" spans="1:6" ht="24" x14ac:dyDescent="0.25">
      <c r="A13" s="9" t="s">
        <v>0</v>
      </c>
      <c r="B13" s="9" t="s">
        <v>8</v>
      </c>
      <c r="C13" s="9" t="s">
        <v>9</v>
      </c>
      <c r="D13" s="10" t="s">
        <v>10</v>
      </c>
      <c r="E13" s="10" t="s">
        <v>11</v>
      </c>
      <c r="F13" s="9" t="s">
        <v>5</v>
      </c>
    </row>
    <row r="14" spans="1:6" s="14" customFormat="1" ht="12" x14ac:dyDescent="0.2">
      <c r="A14" s="23" t="s">
        <v>122</v>
      </c>
      <c r="B14" s="23" t="s">
        <v>25</v>
      </c>
      <c r="C14" s="23">
        <v>1</v>
      </c>
      <c r="D14" s="23" t="s">
        <v>26</v>
      </c>
      <c r="E14" s="24">
        <v>29147.31</v>
      </c>
      <c r="F14" s="24">
        <v>29147.31</v>
      </c>
    </row>
    <row r="15" spans="1:6" s="4" customFormat="1" ht="12" x14ac:dyDescent="0.2">
      <c r="A15" s="11" t="s">
        <v>115</v>
      </c>
      <c r="B15" s="12" t="s">
        <v>25</v>
      </c>
      <c r="C15" s="12">
        <v>1</v>
      </c>
      <c r="D15" s="12" t="s">
        <v>26</v>
      </c>
      <c r="E15" s="13">
        <v>1263.05</v>
      </c>
      <c r="F15" s="13">
        <v>1263.05</v>
      </c>
    </row>
    <row r="16" spans="1:6" s="4" customFormat="1" ht="12" x14ac:dyDescent="0.2">
      <c r="A16" s="11" t="s">
        <v>116</v>
      </c>
      <c r="B16" s="12" t="s">
        <v>25</v>
      </c>
      <c r="C16" s="12">
        <v>1</v>
      </c>
      <c r="D16" s="12" t="s">
        <v>26</v>
      </c>
      <c r="E16" s="13">
        <v>2772.55</v>
      </c>
      <c r="F16" s="13">
        <v>2772.55</v>
      </c>
    </row>
    <row r="17" spans="1:6" s="4" customFormat="1" ht="12" x14ac:dyDescent="0.2">
      <c r="A17" s="11" t="s">
        <v>117</v>
      </c>
      <c r="B17" s="12" t="s">
        <v>25</v>
      </c>
      <c r="C17" s="12">
        <v>1</v>
      </c>
      <c r="D17" s="12" t="s">
        <v>26</v>
      </c>
      <c r="E17" s="13">
        <v>534.37</v>
      </c>
      <c r="F17" s="13">
        <v>534.37</v>
      </c>
    </row>
    <row r="18" spans="1:6" s="4" customFormat="1" ht="12" x14ac:dyDescent="0.2">
      <c r="A18" s="11" t="s">
        <v>118</v>
      </c>
      <c r="B18" s="12" t="s">
        <v>25</v>
      </c>
      <c r="C18" s="12">
        <v>1</v>
      </c>
      <c r="D18" s="12" t="s">
        <v>26</v>
      </c>
      <c r="E18" s="13">
        <v>1263.05</v>
      </c>
      <c r="F18" s="13">
        <v>1263.05</v>
      </c>
    </row>
    <row r="19" spans="1:6" s="4" customFormat="1" ht="12.75" customHeight="1" x14ac:dyDescent="0.2">
      <c r="A19" s="11" t="s">
        <v>120</v>
      </c>
      <c r="B19" s="12" t="s">
        <v>25</v>
      </c>
      <c r="C19" s="12">
        <v>2</v>
      </c>
      <c r="D19" s="12" t="s">
        <v>26</v>
      </c>
      <c r="E19" s="13">
        <v>631.53</v>
      </c>
      <c r="F19" s="13">
        <v>1263.06</v>
      </c>
    </row>
    <row r="20" spans="1:6" s="4" customFormat="1" ht="12.75" customHeight="1" x14ac:dyDescent="0.2">
      <c r="A20" s="26" t="s">
        <v>160</v>
      </c>
      <c r="B20" s="23" t="s">
        <v>25</v>
      </c>
      <c r="C20" s="23">
        <v>1</v>
      </c>
      <c r="D20" s="23" t="s">
        <v>159</v>
      </c>
      <c r="E20" s="24">
        <v>3450</v>
      </c>
      <c r="F20" s="24">
        <v>3450</v>
      </c>
    </row>
    <row r="21" spans="1:6" s="4" customFormat="1" ht="12.75" customHeight="1" x14ac:dyDescent="0.2">
      <c r="A21" s="11" t="s">
        <v>121</v>
      </c>
      <c r="B21" s="12" t="s">
        <v>25</v>
      </c>
      <c r="C21" s="12">
        <v>1</v>
      </c>
      <c r="D21" s="12" t="s">
        <v>161</v>
      </c>
      <c r="E21" s="13">
        <v>3997.5</v>
      </c>
      <c r="F21" s="13">
        <v>3997.5</v>
      </c>
    </row>
    <row r="22" spans="1:6" s="4" customFormat="1" ht="12.75" customHeight="1" x14ac:dyDescent="0.2">
      <c r="A22" s="11" t="s">
        <v>6</v>
      </c>
      <c r="B22" s="12"/>
      <c r="C22" s="12">
        <v>1</v>
      </c>
      <c r="D22" s="12"/>
      <c r="E22" s="13">
        <v>21080</v>
      </c>
      <c r="F22" s="13">
        <v>21080</v>
      </c>
    </row>
    <row r="23" spans="1:6" s="4" customFormat="1" ht="12" x14ac:dyDescent="0.2">
      <c r="A23" s="11" t="s">
        <v>28</v>
      </c>
      <c r="B23" s="12" t="s">
        <v>25</v>
      </c>
      <c r="C23" s="12">
        <v>1</v>
      </c>
      <c r="D23" s="12" t="s">
        <v>27</v>
      </c>
      <c r="E23" s="13">
        <v>1110.08</v>
      </c>
      <c r="F23" s="13">
        <v>1110.08</v>
      </c>
    </row>
    <row r="24" spans="1:6" s="4" customFormat="1" ht="12.75" customHeight="1" x14ac:dyDescent="0.2">
      <c r="A24" s="11" t="s">
        <v>29</v>
      </c>
      <c r="B24" s="12" t="s">
        <v>25</v>
      </c>
      <c r="C24" s="12">
        <v>1</v>
      </c>
      <c r="D24" s="12" t="s">
        <v>27</v>
      </c>
      <c r="E24" s="13">
        <v>934.8</v>
      </c>
      <c r="F24" s="13">
        <v>934.8</v>
      </c>
    </row>
    <row r="25" spans="1:6" s="4" customFormat="1" ht="12" x14ac:dyDescent="0.2">
      <c r="A25" s="11" t="s">
        <v>123</v>
      </c>
      <c r="B25" s="12" t="s">
        <v>25</v>
      </c>
      <c r="C25" s="12">
        <v>1</v>
      </c>
      <c r="D25" s="12" t="s">
        <v>27</v>
      </c>
      <c r="E25" s="13">
        <v>1156.82</v>
      </c>
      <c r="F25" s="13">
        <v>1156.82</v>
      </c>
    </row>
    <row r="26" spans="1:6" s="4" customFormat="1" ht="12" x14ac:dyDescent="0.2">
      <c r="A26" s="11" t="s">
        <v>30</v>
      </c>
      <c r="B26" s="12" t="s">
        <v>25</v>
      </c>
      <c r="C26" s="12">
        <v>1</v>
      </c>
      <c r="D26" s="12" t="s">
        <v>27</v>
      </c>
      <c r="E26" s="13">
        <v>1156.81</v>
      </c>
      <c r="F26" s="13">
        <v>1156.81</v>
      </c>
    </row>
    <row r="27" spans="1:6" s="4" customFormat="1" ht="12" x14ac:dyDescent="0.2">
      <c r="A27" s="49" t="s">
        <v>31</v>
      </c>
      <c r="B27" s="50" t="s">
        <v>25</v>
      </c>
      <c r="C27" s="50">
        <v>3</v>
      </c>
      <c r="D27" s="50" t="s">
        <v>27</v>
      </c>
      <c r="E27" s="52">
        <v>373.92</v>
      </c>
      <c r="F27" s="51">
        <v>1121.76</v>
      </c>
    </row>
    <row r="28" spans="1:6" s="4" customFormat="1" ht="24" x14ac:dyDescent="0.2">
      <c r="A28" s="11" t="s">
        <v>113</v>
      </c>
      <c r="B28" s="12" t="s">
        <v>25</v>
      </c>
      <c r="C28" s="12">
        <v>2</v>
      </c>
      <c r="D28" s="12" t="s">
        <v>27</v>
      </c>
      <c r="E28" s="13">
        <v>292.12599999999998</v>
      </c>
      <c r="F28" s="13">
        <v>584.26</v>
      </c>
    </row>
    <row r="29" spans="1:6" s="4" customFormat="1" ht="12" x14ac:dyDescent="0.2">
      <c r="A29" s="11" t="s">
        <v>32</v>
      </c>
      <c r="B29" s="12" t="s">
        <v>25</v>
      </c>
      <c r="C29" s="12">
        <v>3</v>
      </c>
      <c r="D29" s="12" t="s">
        <v>27</v>
      </c>
      <c r="E29" s="13">
        <v>984</v>
      </c>
      <c r="F29" s="13">
        <v>2952</v>
      </c>
    </row>
    <row r="30" spans="1:6" s="4" customFormat="1" ht="12" x14ac:dyDescent="0.2">
      <c r="A30" s="11" t="s">
        <v>84</v>
      </c>
      <c r="B30" s="12" t="s">
        <v>25</v>
      </c>
      <c r="C30" s="12">
        <v>1</v>
      </c>
      <c r="D30" s="12" t="s">
        <v>88</v>
      </c>
      <c r="E30" s="13">
        <v>17947.05</v>
      </c>
      <c r="F30" s="13">
        <v>17947.05</v>
      </c>
    </row>
    <row r="31" spans="1:6" s="4" customFormat="1" ht="12" x14ac:dyDescent="0.2">
      <c r="A31" s="11" t="s">
        <v>162</v>
      </c>
      <c r="B31" s="12" t="s">
        <v>25</v>
      </c>
      <c r="C31" s="12">
        <v>1</v>
      </c>
      <c r="D31" s="12" t="s">
        <v>163</v>
      </c>
      <c r="E31" s="13">
        <v>3300</v>
      </c>
      <c r="F31" s="13">
        <v>3300</v>
      </c>
    </row>
    <row r="32" spans="1:6" s="4" customFormat="1" ht="12" x14ac:dyDescent="0.2">
      <c r="A32" s="11" t="s">
        <v>85</v>
      </c>
      <c r="B32" s="12" t="s">
        <v>25</v>
      </c>
      <c r="C32" s="12">
        <v>1</v>
      </c>
      <c r="D32" s="12" t="s">
        <v>89</v>
      </c>
      <c r="E32" s="13">
        <v>7999.9</v>
      </c>
      <c r="F32" s="13">
        <v>7999.9</v>
      </c>
    </row>
    <row r="33" spans="1:6" s="4" customFormat="1" ht="12" x14ac:dyDescent="0.2">
      <c r="A33" s="11" t="s">
        <v>86</v>
      </c>
      <c r="B33" s="12" t="s">
        <v>25</v>
      </c>
      <c r="C33" s="12">
        <v>1</v>
      </c>
      <c r="D33" s="12" t="s">
        <v>89</v>
      </c>
      <c r="E33" s="13">
        <v>4799</v>
      </c>
      <c r="F33" s="13">
        <v>4799</v>
      </c>
    </row>
    <row r="34" spans="1:6" s="4" customFormat="1" ht="12" x14ac:dyDescent="0.2">
      <c r="A34" s="11" t="s">
        <v>87</v>
      </c>
      <c r="B34" s="12" t="s">
        <v>25</v>
      </c>
      <c r="C34" s="12">
        <v>1</v>
      </c>
      <c r="D34" s="12" t="s">
        <v>89</v>
      </c>
      <c r="E34" s="13">
        <v>4299.8999999999996</v>
      </c>
      <c r="F34" s="13">
        <v>4299.8999999999996</v>
      </c>
    </row>
    <row r="35" spans="1:6" s="4" customFormat="1" ht="12" x14ac:dyDescent="0.2">
      <c r="A35" s="56" t="s">
        <v>95</v>
      </c>
      <c r="B35" s="57" t="s">
        <v>25</v>
      </c>
      <c r="C35" s="57">
        <v>1</v>
      </c>
      <c r="D35" s="57" t="s">
        <v>112</v>
      </c>
      <c r="E35" s="58">
        <v>30508.35</v>
      </c>
      <c r="F35" s="58">
        <v>30508.35</v>
      </c>
    </row>
    <row r="36" spans="1:6" s="4" customFormat="1" ht="12" x14ac:dyDescent="0.2">
      <c r="A36" s="56" t="s">
        <v>96</v>
      </c>
      <c r="B36" s="57" t="s">
        <v>25</v>
      </c>
      <c r="C36" s="57">
        <v>1</v>
      </c>
      <c r="D36" s="57" t="s">
        <v>112</v>
      </c>
      <c r="E36" s="58">
        <v>9151.2000000000007</v>
      </c>
      <c r="F36" s="58">
        <v>9151.2000000000007</v>
      </c>
    </row>
    <row r="37" spans="1:6" s="4" customFormat="1" ht="12" x14ac:dyDescent="0.2">
      <c r="A37" s="56" t="s">
        <v>97</v>
      </c>
      <c r="B37" s="57" t="s">
        <v>25</v>
      </c>
      <c r="C37" s="57">
        <v>1</v>
      </c>
      <c r="D37" s="57" t="s">
        <v>112</v>
      </c>
      <c r="E37" s="58">
        <v>4747.8</v>
      </c>
      <c r="F37" s="58">
        <v>4747.8</v>
      </c>
    </row>
    <row r="38" spans="1:6" s="4" customFormat="1" ht="12" x14ac:dyDescent="0.2">
      <c r="A38" s="56" t="s">
        <v>98</v>
      </c>
      <c r="B38" s="57" t="s">
        <v>25</v>
      </c>
      <c r="C38" s="57">
        <v>2</v>
      </c>
      <c r="D38" s="57" t="s">
        <v>112</v>
      </c>
      <c r="E38" s="58">
        <v>2558.4</v>
      </c>
      <c r="F38" s="58">
        <v>5116.8</v>
      </c>
    </row>
    <row r="39" spans="1:6" s="4" customFormat="1" ht="12" x14ac:dyDescent="0.2">
      <c r="A39" s="56" t="s">
        <v>99</v>
      </c>
      <c r="B39" s="57" t="s">
        <v>25</v>
      </c>
      <c r="C39" s="57">
        <v>1</v>
      </c>
      <c r="D39" s="57" t="s">
        <v>112</v>
      </c>
      <c r="E39" s="58">
        <v>8834.5</v>
      </c>
      <c r="F39" s="58">
        <v>8834.5</v>
      </c>
    </row>
    <row r="40" spans="1:6" s="4" customFormat="1" ht="12" x14ac:dyDescent="0.2">
      <c r="A40" s="56" t="s">
        <v>100</v>
      </c>
      <c r="B40" s="57" t="s">
        <v>25</v>
      </c>
      <c r="C40" s="57">
        <v>1</v>
      </c>
      <c r="D40" s="57" t="s">
        <v>112</v>
      </c>
      <c r="E40" s="58">
        <v>24238.560000000001</v>
      </c>
      <c r="F40" s="58">
        <v>24238.560000000001</v>
      </c>
    </row>
    <row r="41" spans="1:6" s="4" customFormat="1" ht="12" x14ac:dyDescent="0.2">
      <c r="A41" s="56" t="s">
        <v>101</v>
      </c>
      <c r="B41" s="57" t="s">
        <v>25</v>
      </c>
      <c r="C41" s="57">
        <v>1</v>
      </c>
      <c r="D41" s="57" t="s">
        <v>112</v>
      </c>
      <c r="E41" s="58">
        <v>5051.24</v>
      </c>
      <c r="F41" s="58">
        <v>5051.24</v>
      </c>
    </row>
    <row r="42" spans="1:6" s="4" customFormat="1" ht="24" x14ac:dyDescent="0.2">
      <c r="A42" s="56" t="s">
        <v>124</v>
      </c>
      <c r="B42" s="57" t="s">
        <v>25</v>
      </c>
      <c r="C42" s="57">
        <v>1</v>
      </c>
      <c r="D42" s="57" t="s">
        <v>105</v>
      </c>
      <c r="E42" s="58">
        <v>79913.100000000006</v>
      </c>
      <c r="F42" s="58">
        <v>79913.100000000006</v>
      </c>
    </row>
    <row r="43" spans="1:6" s="4" customFormat="1" ht="12" x14ac:dyDescent="0.2">
      <c r="A43" s="56" t="s">
        <v>102</v>
      </c>
      <c r="B43" s="57" t="s">
        <v>25</v>
      </c>
      <c r="C43" s="57">
        <v>1</v>
      </c>
      <c r="D43" s="57" t="s">
        <v>105</v>
      </c>
      <c r="E43" s="58">
        <v>20110.5</v>
      </c>
      <c r="F43" s="58">
        <v>20110.5</v>
      </c>
    </row>
    <row r="44" spans="1:6" s="4" customFormat="1" ht="12" x14ac:dyDescent="0.2">
      <c r="A44" s="56" t="s">
        <v>103</v>
      </c>
      <c r="B44" s="57" t="s">
        <v>25</v>
      </c>
      <c r="C44" s="57">
        <v>1</v>
      </c>
      <c r="D44" s="57" t="s">
        <v>105</v>
      </c>
      <c r="E44" s="58">
        <v>66174</v>
      </c>
      <c r="F44" s="58">
        <v>66174</v>
      </c>
    </row>
    <row r="45" spans="1:6" s="4" customFormat="1" ht="12" x14ac:dyDescent="0.2">
      <c r="A45" s="56" t="s">
        <v>104</v>
      </c>
      <c r="B45" s="57" t="s">
        <v>25</v>
      </c>
      <c r="C45" s="57">
        <v>1</v>
      </c>
      <c r="D45" s="57" t="s">
        <v>105</v>
      </c>
      <c r="E45" s="58">
        <v>3444</v>
      </c>
      <c r="F45" s="58">
        <v>3444</v>
      </c>
    </row>
    <row r="46" spans="1:6" s="4" customFormat="1" ht="12" x14ac:dyDescent="0.2">
      <c r="A46" s="56" t="s">
        <v>170</v>
      </c>
      <c r="B46" s="57" t="s">
        <v>25</v>
      </c>
      <c r="C46" s="57">
        <v>3</v>
      </c>
      <c r="D46" s="57" t="s">
        <v>119</v>
      </c>
      <c r="E46" s="58">
        <v>852</v>
      </c>
      <c r="F46" s="58">
        <v>2556</v>
      </c>
    </row>
    <row r="47" spans="1:6" s="4" customFormat="1" ht="12" x14ac:dyDescent="0.2">
      <c r="A47" s="56" t="s">
        <v>198</v>
      </c>
      <c r="B47" s="57" t="s">
        <v>25</v>
      </c>
      <c r="C47" s="57">
        <v>2</v>
      </c>
      <c r="D47" s="57" t="s">
        <v>200</v>
      </c>
      <c r="E47" s="86">
        <v>2199.9</v>
      </c>
      <c r="F47" s="105">
        <v>4399.8</v>
      </c>
    </row>
    <row r="48" spans="1:6" s="4" customFormat="1" ht="12" x14ac:dyDescent="0.2">
      <c r="A48" s="56" t="s">
        <v>199</v>
      </c>
      <c r="B48" s="57" t="s">
        <v>25</v>
      </c>
      <c r="C48" s="57">
        <v>2</v>
      </c>
      <c r="D48" s="57" t="s">
        <v>200</v>
      </c>
      <c r="E48" s="86">
        <v>1499.9</v>
      </c>
      <c r="F48" s="105">
        <v>2999.8</v>
      </c>
    </row>
    <row r="49" spans="1:6" s="4" customFormat="1" ht="12" x14ac:dyDescent="0.2">
      <c r="A49" s="12"/>
      <c r="B49" s="12"/>
      <c r="C49" s="12"/>
      <c r="D49" s="12"/>
      <c r="E49" s="25" t="s">
        <v>39</v>
      </c>
      <c r="F49" s="87">
        <f>SUM(F14:F48)</f>
        <v>379378.91999999993</v>
      </c>
    </row>
  </sheetData>
  <mergeCells count="5">
    <mergeCell ref="A11:F12"/>
    <mergeCell ref="B2:F2"/>
    <mergeCell ref="B3:F3"/>
    <mergeCell ref="B4:F4"/>
    <mergeCell ref="A5:F5"/>
  </mergeCells>
  <phoneticPr fontId="0" type="noConversion"/>
  <pageMargins left="0.7" right="0.7" top="1.1437007874015748" bottom="1.1437007874015748" header="0.75" footer="0.75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4"/>
  <sheetViews>
    <sheetView topLeftCell="A58" workbookViewId="0">
      <selection activeCell="B66" sqref="B66"/>
    </sheetView>
  </sheetViews>
  <sheetFormatPr defaultColWidth="8.125" defaultRowHeight="15" x14ac:dyDescent="0.25"/>
  <cols>
    <col min="1" max="1" width="60" style="2" customWidth="1"/>
    <col min="2" max="2" width="55.75" style="2" customWidth="1"/>
    <col min="3" max="3" width="14.125" style="2" hidden="1" customWidth="1"/>
    <col min="4" max="5" width="11.75" style="2" hidden="1" customWidth="1"/>
    <col min="6" max="6" width="12.75" style="2" hidden="1" customWidth="1"/>
    <col min="7" max="10" width="8.125" style="2"/>
    <col min="11" max="11" width="11.625" style="2" bestFit="1" customWidth="1"/>
    <col min="12" max="16384" width="8.125" style="2"/>
  </cols>
  <sheetData>
    <row r="1" spans="1:10" x14ac:dyDescent="0.25">
      <c r="A1" s="1" t="s">
        <v>0</v>
      </c>
      <c r="B1" s="130" t="s">
        <v>1</v>
      </c>
      <c r="C1" s="130"/>
      <c r="D1" s="130"/>
      <c r="E1" s="130"/>
      <c r="F1" s="130"/>
    </row>
    <row r="2" spans="1:10" x14ac:dyDescent="0.25">
      <c r="A2" s="3" t="s">
        <v>2</v>
      </c>
      <c r="B2" s="130" t="s">
        <v>63</v>
      </c>
      <c r="C2" s="130"/>
      <c r="D2" s="130"/>
      <c r="E2" s="130"/>
      <c r="F2" s="130"/>
    </row>
    <row r="3" spans="1:10" ht="15.75" x14ac:dyDescent="0.25">
      <c r="A3" s="3" t="s">
        <v>3</v>
      </c>
      <c r="B3" s="131" t="s">
        <v>4</v>
      </c>
      <c r="C3" s="131"/>
      <c r="D3" s="131"/>
      <c r="E3" s="131"/>
      <c r="F3" s="131"/>
    </row>
    <row r="4" spans="1:10" ht="15.75" thickBot="1" x14ac:dyDescent="0.3">
      <c r="A4" s="129" t="s">
        <v>49</v>
      </c>
      <c r="B4" s="129"/>
      <c r="C4" s="126"/>
      <c r="D4" s="126"/>
      <c r="E4" s="126"/>
      <c r="F4" s="126"/>
    </row>
    <row r="5" spans="1:10" x14ac:dyDescent="0.25">
      <c r="A5" s="64" t="s">
        <v>0</v>
      </c>
      <c r="B5" s="65" t="s">
        <v>5</v>
      </c>
      <c r="C5" s="15"/>
      <c r="D5" s="15"/>
      <c r="E5" s="15"/>
      <c r="F5" s="15"/>
      <c r="J5" s="59"/>
    </row>
    <row r="6" spans="1:10" x14ac:dyDescent="0.25">
      <c r="A6" s="66" t="s">
        <v>128</v>
      </c>
      <c r="B6" s="67">
        <v>49900</v>
      </c>
      <c r="C6" s="15"/>
      <c r="D6" s="15"/>
      <c r="E6" s="15"/>
      <c r="F6" s="15"/>
    </row>
    <row r="7" spans="1:10" x14ac:dyDescent="0.25">
      <c r="A7" s="66" t="s">
        <v>171</v>
      </c>
      <c r="B7" s="67">
        <v>3968</v>
      </c>
      <c r="C7" s="15"/>
      <c r="D7" s="15"/>
      <c r="E7" s="15"/>
      <c r="F7" s="15"/>
    </row>
    <row r="8" spans="1:10" x14ac:dyDescent="0.25">
      <c r="A8" s="66" t="s">
        <v>7</v>
      </c>
      <c r="B8" s="67">
        <v>14593</v>
      </c>
      <c r="C8" s="15"/>
      <c r="D8" s="15"/>
      <c r="E8" s="15"/>
      <c r="F8" s="15"/>
    </row>
    <row r="9" spans="1:10" x14ac:dyDescent="0.25">
      <c r="A9" s="66" t="s">
        <v>130</v>
      </c>
      <c r="B9" s="67">
        <v>1549.99</v>
      </c>
      <c r="C9" s="15"/>
      <c r="D9" s="15"/>
      <c r="E9" s="15"/>
      <c r="F9" s="15"/>
    </row>
    <row r="10" spans="1:10" x14ac:dyDescent="0.25">
      <c r="A10" s="66" t="s">
        <v>166</v>
      </c>
      <c r="B10" s="67">
        <v>6000</v>
      </c>
      <c r="C10" s="15"/>
      <c r="D10" s="15"/>
      <c r="E10" s="15"/>
      <c r="F10" s="15"/>
    </row>
    <row r="11" spans="1:10" x14ac:dyDescent="0.25">
      <c r="A11" s="68" t="s">
        <v>110</v>
      </c>
      <c r="B11" s="69">
        <v>899.99</v>
      </c>
      <c r="C11" s="15"/>
      <c r="D11" s="15"/>
      <c r="E11" s="15"/>
      <c r="F11" s="15"/>
    </row>
    <row r="12" spans="1:10" x14ac:dyDescent="0.25">
      <c r="A12" s="66" t="s">
        <v>133</v>
      </c>
      <c r="B12" s="67">
        <v>1379.99</v>
      </c>
      <c r="C12" s="15"/>
      <c r="D12" s="15"/>
      <c r="E12" s="15"/>
      <c r="F12" s="15"/>
    </row>
    <row r="13" spans="1:10" x14ac:dyDescent="0.25">
      <c r="A13" s="70" t="s">
        <v>134</v>
      </c>
      <c r="B13" s="71">
        <v>899.99</v>
      </c>
      <c r="C13" s="15"/>
      <c r="D13" s="15"/>
      <c r="E13" s="15"/>
      <c r="F13" s="15"/>
    </row>
    <row r="14" spans="1:10" x14ac:dyDescent="0.25">
      <c r="A14" s="72" t="s">
        <v>165</v>
      </c>
      <c r="B14" s="73">
        <v>1749.99</v>
      </c>
      <c r="C14" s="15"/>
      <c r="D14" s="15"/>
      <c r="E14" s="15"/>
      <c r="F14" s="15"/>
    </row>
    <row r="15" spans="1:10" x14ac:dyDescent="0.25">
      <c r="A15" s="72" t="s">
        <v>164</v>
      </c>
      <c r="B15" s="74">
        <v>1424.05</v>
      </c>
      <c r="C15" s="15"/>
      <c r="D15" s="15"/>
      <c r="E15" s="15"/>
      <c r="F15" s="15"/>
    </row>
    <row r="16" spans="1:10" x14ac:dyDescent="0.25">
      <c r="A16" s="72" t="s">
        <v>132</v>
      </c>
      <c r="B16" s="67">
        <v>783.9</v>
      </c>
      <c r="C16" s="15"/>
      <c r="D16" s="15"/>
      <c r="E16" s="15"/>
      <c r="F16" s="15"/>
    </row>
    <row r="17" spans="1:6" x14ac:dyDescent="0.25">
      <c r="A17" s="70" t="s">
        <v>146</v>
      </c>
      <c r="B17" s="75">
        <v>1449</v>
      </c>
      <c r="C17" s="15"/>
      <c r="D17" s="15"/>
      <c r="E17" s="15"/>
      <c r="F17" s="15"/>
    </row>
    <row r="18" spans="1:6" x14ac:dyDescent="0.25">
      <c r="A18" s="72" t="s">
        <v>142</v>
      </c>
      <c r="B18" s="67">
        <v>678.03</v>
      </c>
      <c r="C18" s="15"/>
      <c r="D18" s="15"/>
      <c r="E18" s="15"/>
      <c r="F18" s="15"/>
    </row>
    <row r="19" spans="1:6" x14ac:dyDescent="0.25">
      <c r="A19" s="66" t="s">
        <v>131</v>
      </c>
      <c r="B19" s="69">
        <v>699</v>
      </c>
      <c r="C19" s="15"/>
      <c r="D19" s="15"/>
      <c r="E19" s="15"/>
      <c r="F19" s="15"/>
    </row>
    <row r="20" spans="1:6" x14ac:dyDescent="0.25">
      <c r="A20" s="68" t="s">
        <v>143</v>
      </c>
      <c r="B20" s="69">
        <v>898.99</v>
      </c>
      <c r="C20" s="15"/>
      <c r="D20" s="15"/>
      <c r="E20" s="15"/>
      <c r="F20" s="15"/>
    </row>
    <row r="21" spans="1:6" x14ac:dyDescent="0.25">
      <c r="A21" s="72" t="s">
        <v>81</v>
      </c>
      <c r="B21" s="67">
        <v>437</v>
      </c>
      <c r="C21" s="15"/>
      <c r="D21" s="15"/>
      <c r="E21" s="15"/>
      <c r="F21" s="15"/>
    </row>
    <row r="22" spans="1:6" x14ac:dyDescent="0.25">
      <c r="A22" s="72" t="s">
        <v>79</v>
      </c>
      <c r="B22" s="67">
        <v>290</v>
      </c>
      <c r="C22" s="15"/>
      <c r="D22" s="15"/>
      <c r="E22" s="15"/>
      <c r="F22" s="15"/>
    </row>
    <row r="23" spans="1:6" x14ac:dyDescent="0.25">
      <c r="A23" s="72" t="s">
        <v>80</v>
      </c>
      <c r="B23" s="67">
        <v>170</v>
      </c>
      <c r="C23" s="15"/>
      <c r="D23" s="15"/>
      <c r="E23" s="15"/>
      <c r="F23" s="15"/>
    </row>
    <row r="24" spans="1:6" x14ac:dyDescent="0.25">
      <c r="A24" s="70" t="s">
        <v>114</v>
      </c>
      <c r="B24" s="71">
        <v>770.6</v>
      </c>
      <c r="C24" s="15"/>
      <c r="D24" s="15"/>
      <c r="E24" s="15"/>
      <c r="F24" s="15"/>
    </row>
    <row r="25" spans="1:6" x14ac:dyDescent="0.25">
      <c r="A25" s="76" t="s">
        <v>141</v>
      </c>
      <c r="B25" s="69">
        <v>810.32</v>
      </c>
      <c r="C25" s="15"/>
      <c r="D25" s="15"/>
      <c r="E25" s="15"/>
      <c r="F25" s="15"/>
    </row>
    <row r="26" spans="1:6" x14ac:dyDescent="0.25">
      <c r="A26" s="66" t="s">
        <v>127</v>
      </c>
      <c r="B26" s="67">
        <v>4636</v>
      </c>
      <c r="C26" s="15"/>
      <c r="D26" s="15"/>
      <c r="E26" s="15"/>
      <c r="F26" s="15"/>
    </row>
    <row r="27" spans="1:6" x14ac:dyDescent="0.25">
      <c r="A27" s="66" t="s">
        <v>94</v>
      </c>
      <c r="B27" s="69">
        <v>3688.52</v>
      </c>
      <c r="C27" s="15"/>
      <c r="D27" s="15"/>
      <c r="E27" s="15"/>
      <c r="F27" s="15"/>
    </row>
    <row r="28" spans="1:6" x14ac:dyDescent="0.25">
      <c r="A28" s="77" t="s">
        <v>157</v>
      </c>
      <c r="B28" s="67">
        <v>1500</v>
      </c>
      <c r="C28" s="15"/>
      <c r="D28" s="15"/>
      <c r="E28" s="15"/>
      <c r="F28" s="15"/>
    </row>
    <row r="29" spans="1:6" x14ac:dyDescent="0.25">
      <c r="A29" s="77" t="s">
        <v>156</v>
      </c>
      <c r="B29" s="67">
        <v>2867</v>
      </c>
      <c r="C29" s="15"/>
      <c r="D29" s="15"/>
      <c r="E29" s="15"/>
      <c r="F29" s="15"/>
    </row>
    <row r="30" spans="1:6" x14ac:dyDescent="0.25">
      <c r="A30" s="66" t="s">
        <v>136</v>
      </c>
      <c r="B30" s="69">
        <v>5599.99</v>
      </c>
      <c r="C30" s="15"/>
      <c r="D30" s="15"/>
      <c r="E30" s="15"/>
      <c r="F30" s="15"/>
    </row>
    <row r="31" spans="1:6" x14ac:dyDescent="0.25">
      <c r="A31" s="78" t="s">
        <v>145</v>
      </c>
      <c r="B31" s="71">
        <v>2299.98</v>
      </c>
      <c r="C31" s="15"/>
      <c r="D31" s="15"/>
      <c r="E31" s="15"/>
      <c r="F31" s="15"/>
    </row>
    <row r="32" spans="1:6" x14ac:dyDescent="0.25">
      <c r="A32" s="66" t="s">
        <v>64</v>
      </c>
      <c r="B32" s="67">
        <v>1269.99</v>
      </c>
      <c r="C32" s="15"/>
      <c r="D32" s="15"/>
      <c r="E32" s="15"/>
      <c r="F32" s="15"/>
    </row>
    <row r="33" spans="1:6" x14ac:dyDescent="0.25">
      <c r="A33" s="66" t="s">
        <v>182</v>
      </c>
      <c r="B33" s="79">
        <v>1085.56</v>
      </c>
      <c r="C33" s="15"/>
      <c r="D33" s="15"/>
      <c r="E33" s="15"/>
      <c r="F33" s="15"/>
    </row>
    <row r="34" spans="1:6" x14ac:dyDescent="0.25">
      <c r="A34" s="66" t="s">
        <v>126</v>
      </c>
      <c r="B34" s="67">
        <v>6380.01</v>
      </c>
      <c r="C34" s="15"/>
      <c r="D34" s="15"/>
      <c r="E34" s="15"/>
      <c r="F34" s="15"/>
    </row>
    <row r="35" spans="1:6" x14ac:dyDescent="0.25">
      <c r="A35" s="66" t="s">
        <v>125</v>
      </c>
      <c r="B35" s="67">
        <v>1250</v>
      </c>
      <c r="C35" s="15"/>
      <c r="D35" s="15"/>
      <c r="E35" s="15"/>
      <c r="F35" s="15"/>
    </row>
    <row r="36" spans="1:6" x14ac:dyDescent="0.25">
      <c r="A36" s="72" t="s">
        <v>150</v>
      </c>
      <c r="B36" s="69">
        <v>24461.13</v>
      </c>
      <c r="C36" s="15"/>
      <c r="D36" s="15"/>
      <c r="E36" s="15"/>
      <c r="F36" s="15"/>
    </row>
    <row r="37" spans="1:6" x14ac:dyDescent="0.25">
      <c r="A37" s="76" t="s">
        <v>109</v>
      </c>
      <c r="B37" s="69">
        <v>1564.56</v>
      </c>
      <c r="C37" s="15"/>
      <c r="D37" s="15"/>
      <c r="E37" s="15"/>
      <c r="F37" s="15"/>
    </row>
    <row r="38" spans="1:6" x14ac:dyDescent="0.25">
      <c r="A38" s="76" t="s">
        <v>149</v>
      </c>
      <c r="B38" s="69">
        <v>773.79</v>
      </c>
      <c r="C38" s="15"/>
      <c r="D38" s="15"/>
      <c r="E38" s="15"/>
      <c r="F38" s="15"/>
    </row>
    <row r="39" spans="1:6" x14ac:dyDescent="0.25">
      <c r="A39" s="77" t="s">
        <v>151</v>
      </c>
      <c r="B39" s="67">
        <v>2829</v>
      </c>
      <c r="C39" s="15"/>
      <c r="D39" s="15"/>
      <c r="E39" s="15"/>
      <c r="F39" s="15"/>
    </row>
    <row r="40" spans="1:6" x14ac:dyDescent="0.25">
      <c r="A40" s="76" t="s">
        <v>148</v>
      </c>
      <c r="B40" s="69">
        <v>6322.08</v>
      </c>
      <c r="C40" s="15"/>
      <c r="D40" s="15"/>
      <c r="E40" s="15"/>
      <c r="F40" s="15"/>
    </row>
    <row r="41" spans="1:6" x14ac:dyDescent="0.25">
      <c r="A41" s="72" t="s">
        <v>153</v>
      </c>
      <c r="B41" s="67">
        <v>1560.87</v>
      </c>
      <c r="C41" s="15"/>
      <c r="D41" s="15"/>
      <c r="E41" s="15"/>
      <c r="F41" s="15"/>
    </row>
    <row r="42" spans="1:6" x14ac:dyDescent="0.25">
      <c r="A42" s="77" t="s">
        <v>154</v>
      </c>
      <c r="B42" s="67">
        <v>1880.79</v>
      </c>
      <c r="C42" s="15"/>
      <c r="D42" s="15"/>
      <c r="E42" s="15"/>
      <c r="F42" s="15"/>
    </row>
    <row r="43" spans="1:6" x14ac:dyDescent="0.25">
      <c r="A43" s="72" t="s">
        <v>147</v>
      </c>
      <c r="B43" s="67">
        <v>327.76</v>
      </c>
      <c r="C43" s="15"/>
      <c r="D43" s="15"/>
      <c r="E43" s="15"/>
      <c r="F43" s="15"/>
    </row>
    <row r="44" spans="1:6" x14ac:dyDescent="0.25">
      <c r="A44" s="70" t="s">
        <v>155</v>
      </c>
      <c r="B44" s="71">
        <v>1500</v>
      </c>
      <c r="C44" s="15"/>
      <c r="D44" s="15"/>
      <c r="E44" s="15"/>
      <c r="F44" s="15"/>
    </row>
    <row r="45" spans="1:6" x14ac:dyDescent="0.25">
      <c r="A45" s="70" t="s">
        <v>152</v>
      </c>
      <c r="B45" s="71">
        <v>299.99</v>
      </c>
      <c r="C45" s="15"/>
      <c r="D45" s="15"/>
      <c r="E45" s="15"/>
      <c r="F45" s="15"/>
    </row>
    <row r="46" spans="1:6" x14ac:dyDescent="0.25">
      <c r="A46" s="66" t="s">
        <v>158</v>
      </c>
      <c r="B46" s="67">
        <v>4392</v>
      </c>
      <c r="C46" s="15"/>
      <c r="D46" s="15"/>
      <c r="E46" s="15"/>
      <c r="F46" s="15"/>
    </row>
    <row r="47" spans="1:6" x14ac:dyDescent="0.25">
      <c r="A47" s="72" t="s">
        <v>177</v>
      </c>
      <c r="B47" s="67">
        <v>6135.61</v>
      </c>
      <c r="C47" s="15"/>
      <c r="D47" s="15"/>
      <c r="E47" s="15"/>
      <c r="F47" s="15"/>
    </row>
    <row r="48" spans="1:6" x14ac:dyDescent="0.25">
      <c r="A48" s="66" t="s">
        <v>65</v>
      </c>
      <c r="B48" s="67">
        <v>5522.7</v>
      </c>
      <c r="C48" s="15"/>
      <c r="D48" s="15"/>
      <c r="E48" s="15"/>
      <c r="F48" s="15"/>
    </row>
    <row r="49" spans="1:11" x14ac:dyDescent="0.25">
      <c r="A49" s="66" t="s">
        <v>129</v>
      </c>
      <c r="B49" s="67">
        <v>3391.6</v>
      </c>
      <c r="C49" s="15"/>
      <c r="D49" s="15"/>
      <c r="E49" s="15"/>
      <c r="F49" s="15"/>
    </row>
    <row r="50" spans="1:11" x14ac:dyDescent="0.25">
      <c r="A50" s="66" t="s">
        <v>140</v>
      </c>
      <c r="B50" s="67">
        <v>2298.87</v>
      </c>
      <c r="C50" s="15"/>
      <c r="D50" s="15"/>
      <c r="E50" s="15"/>
      <c r="F50" s="15"/>
    </row>
    <row r="51" spans="1:11" x14ac:dyDescent="0.25">
      <c r="A51" s="66" t="s">
        <v>179</v>
      </c>
      <c r="B51" s="67">
        <v>1586</v>
      </c>
      <c r="C51" s="15"/>
      <c r="D51" s="15"/>
      <c r="E51" s="15"/>
      <c r="F51" s="15"/>
    </row>
    <row r="52" spans="1:11" x14ac:dyDescent="0.25">
      <c r="A52" s="70" t="s">
        <v>180</v>
      </c>
      <c r="B52" s="71">
        <v>3687</v>
      </c>
      <c r="C52" s="15"/>
      <c r="D52" s="15"/>
      <c r="E52" s="15"/>
      <c r="F52" s="15"/>
    </row>
    <row r="53" spans="1:11" x14ac:dyDescent="0.25">
      <c r="A53" s="66" t="s">
        <v>82</v>
      </c>
      <c r="B53" s="67">
        <v>395</v>
      </c>
      <c r="C53" s="15"/>
      <c r="D53" s="15"/>
      <c r="E53" s="15"/>
      <c r="F53" s="15"/>
    </row>
    <row r="54" spans="1:11" x14ac:dyDescent="0.25">
      <c r="A54" s="66" t="s">
        <v>82</v>
      </c>
      <c r="B54" s="67">
        <v>395</v>
      </c>
      <c r="C54" s="15"/>
      <c r="D54" s="15"/>
      <c r="E54" s="15"/>
      <c r="F54" s="15"/>
    </row>
    <row r="55" spans="1:11" x14ac:dyDescent="0.25">
      <c r="A55" s="66" t="s">
        <v>83</v>
      </c>
      <c r="B55" s="67">
        <v>1045.5</v>
      </c>
      <c r="C55" s="15"/>
      <c r="D55" s="15"/>
      <c r="E55" s="15"/>
      <c r="F55" s="15"/>
    </row>
    <row r="56" spans="1:11" x14ac:dyDescent="0.25">
      <c r="A56" s="66" t="s">
        <v>83</v>
      </c>
      <c r="B56" s="67">
        <v>1045.5</v>
      </c>
      <c r="C56" s="15"/>
      <c r="D56" s="15"/>
      <c r="E56" s="15"/>
      <c r="F56" s="15"/>
    </row>
    <row r="57" spans="1:11" x14ac:dyDescent="0.25">
      <c r="A57" s="66" t="s">
        <v>83</v>
      </c>
      <c r="B57" s="67">
        <v>1168.5</v>
      </c>
      <c r="C57" s="15"/>
      <c r="D57" s="15"/>
      <c r="E57" s="15"/>
      <c r="F57" s="15"/>
    </row>
    <row r="58" spans="1:11" x14ac:dyDescent="0.25">
      <c r="A58" s="66" t="s">
        <v>83</v>
      </c>
      <c r="B58" s="67">
        <v>1180.8</v>
      </c>
      <c r="C58" s="15"/>
      <c r="D58" s="15"/>
      <c r="E58" s="15"/>
      <c r="F58" s="15"/>
    </row>
    <row r="59" spans="1:11" x14ac:dyDescent="0.25">
      <c r="A59" s="66" t="s">
        <v>83</v>
      </c>
      <c r="B59" s="67">
        <v>1107</v>
      </c>
      <c r="C59" s="15"/>
      <c r="D59" s="15"/>
      <c r="E59" s="15"/>
      <c r="F59" s="15"/>
    </row>
    <row r="60" spans="1:11" x14ac:dyDescent="0.25">
      <c r="A60" s="66" t="s">
        <v>178</v>
      </c>
      <c r="B60" s="69">
        <v>1364.07</v>
      </c>
      <c r="C60" s="15"/>
      <c r="D60" s="15"/>
      <c r="E60" s="15"/>
      <c r="F60" s="15"/>
    </row>
    <row r="61" spans="1:11" x14ac:dyDescent="0.25">
      <c r="A61" s="66" t="s">
        <v>181</v>
      </c>
      <c r="B61" s="69">
        <v>779.97</v>
      </c>
      <c r="C61" s="15"/>
      <c r="D61" s="15"/>
      <c r="E61" s="15"/>
      <c r="F61" s="15"/>
    </row>
    <row r="62" spans="1:11" x14ac:dyDescent="0.25">
      <c r="A62" s="66" t="s">
        <v>137</v>
      </c>
      <c r="B62" s="69">
        <v>15000</v>
      </c>
      <c r="C62" s="15"/>
      <c r="D62" s="15"/>
      <c r="E62" s="15"/>
      <c r="F62" s="15"/>
    </row>
    <row r="63" spans="1:11" x14ac:dyDescent="0.25">
      <c r="A63" s="68" t="s">
        <v>138</v>
      </c>
      <c r="B63" s="69">
        <v>1599.99</v>
      </c>
      <c r="C63" s="15"/>
      <c r="D63" s="15"/>
      <c r="E63" s="15"/>
      <c r="F63" s="15"/>
      <c r="K63" s="55"/>
    </row>
    <row r="64" spans="1:11" x14ac:dyDescent="0.25">
      <c r="A64" s="78" t="s">
        <v>139</v>
      </c>
      <c r="B64" s="71">
        <v>2399.9899999999998</v>
      </c>
      <c r="C64" s="15"/>
      <c r="D64" s="15"/>
      <c r="E64" s="15"/>
      <c r="F64" s="15"/>
    </row>
    <row r="65" spans="1:6" x14ac:dyDescent="0.25">
      <c r="A65" s="78" t="s">
        <v>111</v>
      </c>
      <c r="B65" s="71">
        <v>1215.99</v>
      </c>
      <c r="C65" s="15"/>
      <c r="D65" s="15"/>
      <c r="E65" s="15"/>
      <c r="F65" s="15"/>
    </row>
    <row r="66" spans="1:6" x14ac:dyDescent="0.25">
      <c r="A66" s="70" t="s">
        <v>144</v>
      </c>
      <c r="B66" s="71">
        <v>1454.99</v>
      </c>
      <c r="C66" s="15"/>
      <c r="D66" s="15"/>
      <c r="E66" s="15"/>
      <c r="F66" s="15"/>
    </row>
    <row r="67" spans="1:6" x14ac:dyDescent="0.25">
      <c r="A67" s="70" t="s">
        <v>135</v>
      </c>
      <c r="B67" s="71">
        <v>289</v>
      </c>
      <c r="C67" s="15"/>
      <c r="D67" s="15"/>
      <c r="E67" s="15"/>
      <c r="F67" s="15"/>
    </row>
    <row r="68" spans="1:6" x14ac:dyDescent="0.25">
      <c r="A68" s="88" t="s">
        <v>201</v>
      </c>
      <c r="B68" s="89">
        <v>3394.8</v>
      </c>
      <c r="C68" s="15"/>
      <c r="D68" s="15"/>
      <c r="E68" s="15"/>
      <c r="F68" s="15"/>
    </row>
    <row r="69" spans="1:6" x14ac:dyDescent="0.25">
      <c r="A69" s="88" t="s">
        <v>206</v>
      </c>
      <c r="B69" s="89">
        <v>540</v>
      </c>
      <c r="C69" s="15"/>
      <c r="D69" s="15"/>
      <c r="E69" s="15"/>
      <c r="F69" s="15"/>
    </row>
    <row r="70" spans="1:6" x14ac:dyDescent="0.25">
      <c r="A70" s="99" t="s">
        <v>210</v>
      </c>
      <c r="B70" s="101">
        <v>3985.2</v>
      </c>
      <c r="C70" s="15"/>
      <c r="D70" s="15"/>
      <c r="E70" s="15"/>
      <c r="F70" s="15"/>
    </row>
    <row r="71" spans="1:6" x14ac:dyDescent="0.25">
      <c r="A71" s="78"/>
      <c r="B71" s="102">
        <f>SUM(B6:B70)</f>
        <v>226823.94</v>
      </c>
      <c r="C71" s="15"/>
      <c r="D71" s="15"/>
      <c r="E71" s="15"/>
      <c r="F71" s="15"/>
    </row>
    <row r="72" spans="1:6" x14ac:dyDescent="0.25">
      <c r="A72" s="80" t="s">
        <v>48</v>
      </c>
      <c r="B72" s="81" t="s">
        <v>5</v>
      </c>
    </row>
    <row r="73" spans="1:6" x14ac:dyDescent="0.25">
      <c r="A73" s="38" t="s">
        <v>107</v>
      </c>
      <c r="B73" s="82">
        <v>200000</v>
      </c>
    </row>
    <row r="74" spans="1:6" ht="15.75" thickBot="1" x14ac:dyDescent="0.3">
      <c r="A74" s="83"/>
      <c r="B74" s="84"/>
    </row>
  </sheetData>
  <mergeCells count="4">
    <mergeCell ref="B1:F1"/>
    <mergeCell ref="B2:F2"/>
    <mergeCell ref="B3:F3"/>
    <mergeCell ref="A4:F4"/>
  </mergeCells>
  <phoneticPr fontId="0" type="noConversion"/>
  <pageMargins left="0.7" right="0.7" top="1.1437007874015748" bottom="1.1437007874015748" header="0.75" footer="0.75"/>
  <pageSetup paperSize="9" fitToWidth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5"/>
  <sheetViews>
    <sheetView topLeftCell="A28" workbookViewId="0">
      <selection activeCell="H47" sqref="H47"/>
    </sheetView>
  </sheetViews>
  <sheetFormatPr defaultColWidth="8.125" defaultRowHeight="15" x14ac:dyDescent="0.25"/>
  <cols>
    <col min="1" max="1" width="31.625" style="2" customWidth="1"/>
    <col min="2" max="2" width="23.5" style="2" customWidth="1"/>
    <col min="3" max="3" width="14.125" style="2" customWidth="1"/>
    <col min="4" max="4" width="15.5" style="2" customWidth="1"/>
    <col min="5" max="5" width="17.375" style="2" customWidth="1"/>
    <col min="6" max="6" width="16" style="2" customWidth="1"/>
    <col min="7" max="16384" width="8.125" style="2"/>
  </cols>
  <sheetData>
    <row r="1" spans="1:6" x14ac:dyDescent="0.25">
      <c r="A1" s="1" t="s">
        <v>0</v>
      </c>
      <c r="B1" s="130" t="s">
        <v>1</v>
      </c>
      <c r="C1" s="130"/>
      <c r="D1" s="130"/>
      <c r="E1" s="130"/>
      <c r="F1" s="130"/>
    </row>
    <row r="2" spans="1:6" x14ac:dyDescent="0.25">
      <c r="A2" s="3" t="s">
        <v>2</v>
      </c>
      <c r="B2" s="130" t="s">
        <v>63</v>
      </c>
      <c r="C2" s="130"/>
      <c r="D2" s="130"/>
      <c r="E2" s="130"/>
      <c r="F2" s="130"/>
    </row>
    <row r="3" spans="1:6" ht="15.75" x14ac:dyDescent="0.25">
      <c r="A3" s="3" t="s">
        <v>3</v>
      </c>
      <c r="B3" s="131" t="s">
        <v>4</v>
      </c>
      <c r="C3" s="131"/>
      <c r="D3" s="131"/>
      <c r="E3" s="131"/>
      <c r="F3" s="131"/>
    </row>
    <row r="4" spans="1:6" x14ac:dyDescent="0.25">
      <c r="A4" s="21"/>
      <c r="B4" s="22"/>
      <c r="C4" s="15"/>
      <c r="D4" s="15"/>
      <c r="E4" s="15"/>
      <c r="F4" s="15"/>
    </row>
    <row r="5" spans="1:6" x14ac:dyDescent="0.25">
      <c r="A5" s="125" t="s">
        <v>50</v>
      </c>
      <c r="B5" s="125"/>
      <c r="C5" s="126"/>
      <c r="D5" s="126"/>
      <c r="E5" s="126"/>
      <c r="F5" s="126"/>
    </row>
    <row r="6" spans="1:6" ht="6.75" customHeight="1" x14ac:dyDescent="0.25">
      <c r="A6" s="126"/>
      <c r="B6" s="126"/>
      <c r="C6" s="126"/>
      <c r="D6" s="126"/>
      <c r="E6" s="126"/>
      <c r="F6" s="126"/>
    </row>
    <row r="7" spans="1:6" ht="20.25" customHeight="1" x14ac:dyDescent="0.25">
      <c r="A7" s="9" t="s">
        <v>0</v>
      </c>
      <c r="B7" s="9" t="s">
        <v>8</v>
      </c>
      <c r="C7" s="9" t="s">
        <v>9</v>
      </c>
      <c r="D7" s="10" t="s">
        <v>10</v>
      </c>
      <c r="E7" s="10" t="s">
        <v>11</v>
      </c>
      <c r="F7" s="9" t="s">
        <v>5</v>
      </c>
    </row>
    <row r="8" spans="1:6" s="111" customFormat="1" x14ac:dyDescent="0.25">
      <c r="A8" s="26" t="s">
        <v>13</v>
      </c>
      <c r="B8" s="23" t="s">
        <v>68</v>
      </c>
      <c r="C8" s="23">
        <v>1</v>
      </c>
      <c r="D8" s="23" t="s">
        <v>12</v>
      </c>
      <c r="E8" s="63">
        <v>1952</v>
      </c>
      <c r="F8" s="63">
        <v>1952</v>
      </c>
    </row>
    <row r="9" spans="1:6" s="111" customFormat="1" ht="27" customHeight="1" x14ac:dyDescent="0.25">
      <c r="A9" s="26" t="s">
        <v>15</v>
      </c>
      <c r="B9" s="23"/>
      <c r="C9" s="23">
        <v>1</v>
      </c>
      <c r="D9" s="23" t="s">
        <v>12</v>
      </c>
      <c r="E9" s="63">
        <v>1812.58</v>
      </c>
      <c r="F9" s="63">
        <v>1812.58</v>
      </c>
    </row>
    <row r="10" spans="1:6" s="111" customFormat="1" ht="15" customHeight="1" x14ac:dyDescent="0.25">
      <c r="A10" s="26" t="s">
        <v>66</v>
      </c>
      <c r="B10" s="23" t="s">
        <v>68</v>
      </c>
      <c r="C10" s="23">
        <v>1</v>
      </c>
      <c r="D10" s="29" t="s">
        <v>67</v>
      </c>
      <c r="E10" s="112">
        <v>2500</v>
      </c>
      <c r="F10" s="112">
        <v>2500</v>
      </c>
    </row>
    <row r="11" spans="1:6" s="111" customFormat="1" x14ac:dyDescent="0.25">
      <c r="A11" s="26" t="s">
        <v>69</v>
      </c>
      <c r="B11" s="23" t="s">
        <v>68</v>
      </c>
      <c r="C11" s="23">
        <v>1</v>
      </c>
      <c r="D11" s="29" t="s">
        <v>70</v>
      </c>
      <c r="E11" s="112">
        <v>1392</v>
      </c>
      <c r="F11" s="112">
        <v>1392</v>
      </c>
    </row>
    <row r="12" spans="1:6" s="111" customFormat="1" x14ac:dyDescent="0.25">
      <c r="A12" s="26" t="s">
        <v>33</v>
      </c>
      <c r="B12" s="23"/>
      <c r="C12" s="23">
        <v>1</v>
      </c>
      <c r="D12" s="23" t="s">
        <v>34</v>
      </c>
      <c r="E12" s="63">
        <v>231</v>
      </c>
      <c r="F12" s="63">
        <v>231</v>
      </c>
    </row>
    <row r="13" spans="1:6" s="111" customFormat="1" ht="12.75" customHeight="1" x14ac:dyDescent="0.25">
      <c r="A13" s="26" t="s">
        <v>168</v>
      </c>
      <c r="B13" s="23"/>
      <c r="C13" s="23">
        <v>4</v>
      </c>
      <c r="D13" s="23" t="s">
        <v>34</v>
      </c>
      <c r="E13" s="63">
        <v>245</v>
      </c>
      <c r="F13" s="63">
        <v>980</v>
      </c>
    </row>
    <row r="14" spans="1:6" s="111" customFormat="1" ht="15" customHeight="1" x14ac:dyDescent="0.25">
      <c r="A14" s="26" t="s">
        <v>167</v>
      </c>
      <c r="B14" s="23"/>
      <c r="C14" s="23">
        <v>4</v>
      </c>
      <c r="D14" s="23" t="s">
        <v>34</v>
      </c>
      <c r="E14" s="63">
        <v>1200</v>
      </c>
      <c r="F14" s="63">
        <v>4800</v>
      </c>
    </row>
    <row r="15" spans="1:6" s="111" customFormat="1" ht="15" customHeight="1" x14ac:dyDescent="0.25">
      <c r="A15" s="26" t="s">
        <v>72</v>
      </c>
      <c r="B15" s="23" t="s">
        <v>68</v>
      </c>
      <c r="C15" s="23">
        <v>1</v>
      </c>
      <c r="D15" s="29" t="s">
        <v>71</v>
      </c>
      <c r="E15" s="112">
        <v>1400</v>
      </c>
      <c r="F15" s="112">
        <v>1400</v>
      </c>
    </row>
    <row r="16" spans="1:6" s="111" customFormat="1" ht="15" customHeight="1" x14ac:dyDescent="0.25">
      <c r="A16" s="26" t="s">
        <v>73</v>
      </c>
      <c r="B16" s="23" t="s">
        <v>68</v>
      </c>
      <c r="C16" s="23">
        <v>1</v>
      </c>
      <c r="D16" s="29" t="s">
        <v>71</v>
      </c>
      <c r="E16" s="112">
        <v>1950.01</v>
      </c>
      <c r="F16" s="112">
        <v>1950.01</v>
      </c>
    </row>
    <row r="17" spans="1:6" s="111" customFormat="1" ht="15" customHeight="1" x14ac:dyDescent="0.25">
      <c r="A17" s="26" t="s">
        <v>74</v>
      </c>
      <c r="B17" s="23" t="s">
        <v>68</v>
      </c>
      <c r="C17" s="23">
        <v>1</v>
      </c>
      <c r="D17" s="29" t="s">
        <v>194</v>
      </c>
      <c r="E17" s="112">
        <v>1830</v>
      </c>
      <c r="F17" s="112">
        <v>1830</v>
      </c>
    </row>
    <row r="18" spans="1:6" s="111" customFormat="1" ht="15" customHeight="1" x14ac:dyDescent="0.25">
      <c r="A18" s="26" t="s">
        <v>72</v>
      </c>
      <c r="B18" s="23" t="s">
        <v>68</v>
      </c>
      <c r="C18" s="23">
        <v>1</v>
      </c>
      <c r="D18" s="29" t="s">
        <v>190</v>
      </c>
      <c r="E18" s="112">
        <v>1950.01</v>
      </c>
      <c r="F18" s="112">
        <v>1950.01</v>
      </c>
    </row>
    <row r="19" spans="1:6" s="111" customFormat="1" ht="15.75" customHeight="1" x14ac:dyDescent="0.25">
      <c r="A19" s="26" t="s">
        <v>59</v>
      </c>
      <c r="B19" s="23" t="s">
        <v>169</v>
      </c>
      <c r="C19" s="23">
        <v>1</v>
      </c>
      <c r="D19" s="29" t="s">
        <v>176</v>
      </c>
      <c r="E19" s="112">
        <v>360</v>
      </c>
      <c r="F19" s="112">
        <v>360</v>
      </c>
    </row>
    <row r="20" spans="1:6" s="111" customFormat="1" ht="15.75" customHeight="1" x14ac:dyDescent="0.25">
      <c r="A20" s="26" t="s">
        <v>76</v>
      </c>
      <c r="B20" s="23"/>
      <c r="C20" s="23">
        <v>1</v>
      </c>
      <c r="D20" s="29" t="s">
        <v>75</v>
      </c>
      <c r="E20" s="112">
        <v>419</v>
      </c>
      <c r="F20" s="112">
        <v>419</v>
      </c>
    </row>
    <row r="21" spans="1:6" s="111" customFormat="1" ht="15.75" customHeight="1" x14ac:dyDescent="0.25">
      <c r="A21" s="26" t="s">
        <v>60</v>
      </c>
      <c r="B21" s="23" t="s">
        <v>62</v>
      </c>
      <c r="C21" s="23">
        <v>1</v>
      </c>
      <c r="D21" s="29" t="s">
        <v>61</v>
      </c>
      <c r="E21" s="112">
        <v>679</v>
      </c>
      <c r="F21" s="112">
        <v>679</v>
      </c>
    </row>
    <row r="22" spans="1:6" s="111" customFormat="1" ht="15" customHeight="1" x14ac:dyDescent="0.25">
      <c r="A22" s="26" t="s">
        <v>183</v>
      </c>
      <c r="B22" s="23"/>
      <c r="C22" s="23">
        <v>1</v>
      </c>
      <c r="D22" s="29" t="s">
        <v>77</v>
      </c>
      <c r="E22" s="112">
        <v>349.99</v>
      </c>
      <c r="F22" s="112">
        <v>349.99</v>
      </c>
    </row>
    <row r="23" spans="1:6" s="111" customFormat="1" ht="15.75" customHeight="1" x14ac:dyDescent="0.25">
      <c r="A23" s="26" t="s">
        <v>183</v>
      </c>
      <c r="B23" s="23"/>
      <c r="C23" s="23">
        <v>2</v>
      </c>
      <c r="D23" s="29" t="s">
        <v>175</v>
      </c>
      <c r="E23" s="112">
        <v>349.99</v>
      </c>
      <c r="F23" s="112">
        <v>699.98</v>
      </c>
    </row>
    <row r="24" spans="1:6" s="47" customFormat="1" ht="14.25" x14ac:dyDescent="0.2">
      <c r="A24" s="26" t="s">
        <v>108</v>
      </c>
      <c r="B24" s="23"/>
      <c r="C24" s="23">
        <v>1</v>
      </c>
      <c r="D24" s="29" t="s">
        <v>188</v>
      </c>
      <c r="E24" s="24">
        <v>10499.28</v>
      </c>
      <c r="F24" s="24">
        <v>10499.28</v>
      </c>
    </row>
    <row r="25" spans="1:6" s="47" customFormat="1" ht="14.25" x14ac:dyDescent="0.2">
      <c r="A25" s="26" t="s">
        <v>191</v>
      </c>
      <c r="B25" s="23" t="s">
        <v>14</v>
      </c>
      <c r="C25" s="23">
        <v>2</v>
      </c>
      <c r="D25" s="29" t="s">
        <v>188</v>
      </c>
      <c r="E25" s="24">
        <v>3399.72</v>
      </c>
      <c r="F25" s="24">
        <v>6799.44</v>
      </c>
    </row>
    <row r="26" spans="1:6" s="47" customFormat="1" ht="14.25" x14ac:dyDescent="0.2">
      <c r="A26" s="26" t="s">
        <v>16</v>
      </c>
      <c r="B26" s="27"/>
      <c r="C26" s="23">
        <v>1</v>
      </c>
      <c r="D26" s="23" t="s">
        <v>17</v>
      </c>
      <c r="E26" s="24">
        <v>28413</v>
      </c>
      <c r="F26" s="24">
        <v>28413</v>
      </c>
    </row>
    <row r="27" spans="1:6" s="47" customFormat="1" ht="14.25" x14ac:dyDescent="0.2">
      <c r="A27" s="26" t="s">
        <v>18</v>
      </c>
      <c r="B27" s="28"/>
      <c r="C27" s="23">
        <v>1</v>
      </c>
      <c r="D27" s="23" t="s">
        <v>17</v>
      </c>
      <c r="E27" s="24">
        <v>5264.4</v>
      </c>
      <c r="F27" s="24">
        <v>5264.4</v>
      </c>
    </row>
    <row r="28" spans="1:6" s="47" customFormat="1" ht="24" x14ac:dyDescent="0.2">
      <c r="A28" s="26" t="s">
        <v>20</v>
      </c>
      <c r="B28" s="23"/>
      <c r="C28" s="23">
        <v>5</v>
      </c>
      <c r="D28" s="23" t="s">
        <v>17</v>
      </c>
      <c r="E28" s="24">
        <v>1549.8</v>
      </c>
      <c r="F28" s="24">
        <v>7749</v>
      </c>
    </row>
    <row r="29" spans="1:6" s="47" customFormat="1" ht="14.25" x14ac:dyDescent="0.2">
      <c r="A29" s="26" t="s">
        <v>212</v>
      </c>
      <c r="B29" s="23"/>
      <c r="C29" s="23">
        <v>1</v>
      </c>
      <c r="D29" s="23" t="s">
        <v>17</v>
      </c>
      <c r="E29" s="24">
        <v>2706</v>
      </c>
      <c r="F29" s="24">
        <v>2706</v>
      </c>
    </row>
    <row r="30" spans="1:6" s="47" customFormat="1" ht="27" customHeight="1" x14ac:dyDescent="0.2">
      <c r="A30" s="26" t="s">
        <v>19</v>
      </c>
      <c r="B30" s="23"/>
      <c r="C30" s="23">
        <v>1</v>
      </c>
      <c r="D30" s="23" t="s">
        <v>17</v>
      </c>
      <c r="E30" s="63">
        <v>2091</v>
      </c>
      <c r="F30" s="63">
        <v>2091</v>
      </c>
    </row>
    <row r="31" spans="1:6" s="47" customFormat="1" ht="14.25" x14ac:dyDescent="0.2">
      <c r="A31" s="26" t="s">
        <v>211</v>
      </c>
      <c r="B31" s="23"/>
      <c r="C31" s="23">
        <v>1</v>
      </c>
      <c r="D31" s="23" t="s">
        <v>17</v>
      </c>
      <c r="E31" s="24">
        <v>787.2</v>
      </c>
      <c r="F31" s="24">
        <v>787.2</v>
      </c>
    </row>
    <row r="32" spans="1:6" s="47" customFormat="1" ht="14.25" x14ac:dyDescent="0.2">
      <c r="A32" s="26" t="s">
        <v>22</v>
      </c>
      <c r="B32" s="23"/>
      <c r="C32" s="23">
        <v>1</v>
      </c>
      <c r="D32" s="23" t="s">
        <v>17</v>
      </c>
      <c r="E32" s="24">
        <v>2693.7</v>
      </c>
      <c r="F32" s="24">
        <v>2693.7</v>
      </c>
    </row>
    <row r="33" spans="1:6" s="47" customFormat="1" ht="14.25" x14ac:dyDescent="0.2">
      <c r="A33" s="26" t="s">
        <v>21</v>
      </c>
      <c r="B33" s="23"/>
      <c r="C33" s="23">
        <v>1</v>
      </c>
      <c r="D33" s="23" t="s">
        <v>17</v>
      </c>
      <c r="E33" s="63">
        <v>344.4</v>
      </c>
      <c r="F33" s="63">
        <v>344.4</v>
      </c>
    </row>
    <row r="34" spans="1:6" s="47" customFormat="1" ht="14.25" x14ac:dyDescent="0.2">
      <c r="A34" s="26" t="s">
        <v>23</v>
      </c>
      <c r="B34" s="23"/>
      <c r="C34" s="23">
        <v>1</v>
      </c>
      <c r="D34" s="23" t="s">
        <v>17</v>
      </c>
      <c r="E34" s="24">
        <v>12744</v>
      </c>
      <c r="F34" s="24">
        <v>12744</v>
      </c>
    </row>
    <row r="35" spans="1:6" s="47" customFormat="1" ht="14.25" x14ac:dyDescent="0.2">
      <c r="A35" s="26" t="s">
        <v>38</v>
      </c>
      <c r="B35" s="23"/>
      <c r="C35" s="23">
        <v>1</v>
      </c>
      <c r="D35" s="29" t="s">
        <v>192</v>
      </c>
      <c r="E35" s="24">
        <v>24990</v>
      </c>
      <c r="F35" s="24">
        <v>24990</v>
      </c>
    </row>
    <row r="36" spans="1:6" s="47" customFormat="1" ht="14.25" x14ac:dyDescent="0.2">
      <c r="A36" s="26" t="s">
        <v>191</v>
      </c>
      <c r="B36" s="23" t="s">
        <v>14</v>
      </c>
      <c r="C36" s="23">
        <v>1</v>
      </c>
      <c r="D36" s="23" t="s">
        <v>34</v>
      </c>
      <c r="E36" s="24">
        <v>5100</v>
      </c>
      <c r="F36" s="24">
        <v>5100</v>
      </c>
    </row>
    <row r="37" spans="1:6" s="47" customFormat="1" ht="14.25" x14ac:dyDescent="0.2">
      <c r="A37" s="26" t="s">
        <v>35</v>
      </c>
      <c r="B37" s="23"/>
      <c r="C37" s="23">
        <v>1</v>
      </c>
      <c r="D37" s="23" t="s">
        <v>34</v>
      </c>
      <c r="E37" s="24">
        <v>1760</v>
      </c>
      <c r="F37" s="24">
        <v>1760</v>
      </c>
    </row>
    <row r="38" spans="1:6" s="47" customFormat="1" ht="24" x14ac:dyDescent="0.2">
      <c r="A38" s="26" t="s">
        <v>36</v>
      </c>
      <c r="B38" s="23"/>
      <c r="C38" s="23">
        <v>1</v>
      </c>
      <c r="D38" s="23" t="s">
        <v>34</v>
      </c>
      <c r="E38" s="24">
        <v>2710</v>
      </c>
      <c r="F38" s="24">
        <v>2710</v>
      </c>
    </row>
    <row r="39" spans="1:6" s="47" customFormat="1" ht="25.5" customHeight="1" x14ac:dyDescent="0.2">
      <c r="A39" s="26" t="s">
        <v>37</v>
      </c>
      <c r="B39" s="23"/>
      <c r="C39" s="23">
        <v>4</v>
      </c>
      <c r="D39" s="23" t="s">
        <v>34</v>
      </c>
      <c r="E39" s="24">
        <v>6930</v>
      </c>
      <c r="F39" s="24">
        <v>27720</v>
      </c>
    </row>
    <row r="40" spans="1:6" s="111" customFormat="1" ht="15" customHeight="1" x14ac:dyDescent="0.25">
      <c r="A40" s="26" t="s">
        <v>91</v>
      </c>
      <c r="B40" s="23"/>
      <c r="C40" s="23">
        <v>1</v>
      </c>
      <c r="D40" s="29" t="s">
        <v>196</v>
      </c>
      <c r="E40" s="112">
        <v>239</v>
      </c>
      <c r="F40" s="112">
        <v>239</v>
      </c>
    </row>
    <row r="41" spans="1:6" s="111" customFormat="1" ht="15" customHeight="1" x14ac:dyDescent="0.25">
      <c r="A41" s="26" t="s">
        <v>183</v>
      </c>
      <c r="B41" s="23"/>
      <c r="C41" s="23">
        <v>1</v>
      </c>
      <c r="D41" s="29" t="s">
        <v>184</v>
      </c>
      <c r="E41" s="112">
        <v>399.99</v>
      </c>
      <c r="F41" s="112">
        <v>399</v>
      </c>
    </row>
    <row r="42" spans="1:6" s="111" customFormat="1" ht="15.75" customHeight="1" x14ac:dyDescent="0.25">
      <c r="A42" s="108" t="s">
        <v>183</v>
      </c>
      <c r="B42" s="109"/>
      <c r="C42" s="108">
        <v>1</v>
      </c>
      <c r="D42" s="108" t="s">
        <v>185</v>
      </c>
      <c r="E42" s="110">
        <v>349.99</v>
      </c>
      <c r="F42" s="110">
        <v>349</v>
      </c>
    </row>
    <row r="43" spans="1:6" s="111" customFormat="1" ht="15.75" customHeight="1" x14ac:dyDescent="0.25">
      <c r="A43" s="108" t="s">
        <v>205</v>
      </c>
      <c r="B43" s="109"/>
      <c r="C43" s="108">
        <v>1</v>
      </c>
      <c r="D43" s="108" t="s">
        <v>185</v>
      </c>
      <c r="E43" s="110">
        <v>449.99</v>
      </c>
      <c r="F43" s="110">
        <v>449.99</v>
      </c>
    </row>
    <row r="44" spans="1:6" s="111" customFormat="1" ht="15.75" customHeight="1" x14ac:dyDescent="0.25">
      <c r="A44" s="108" t="s">
        <v>203</v>
      </c>
      <c r="B44" s="109"/>
      <c r="C44" s="108">
        <v>1</v>
      </c>
      <c r="D44" s="108" t="s">
        <v>202</v>
      </c>
      <c r="E44" s="110">
        <v>498.04</v>
      </c>
      <c r="F44" s="110">
        <v>498.04</v>
      </c>
    </row>
    <row r="45" spans="1:6" s="111" customFormat="1" x14ac:dyDescent="0.25">
      <c r="A45" s="100"/>
      <c r="B45" s="90"/>
      <c r="C45" s="60"/>
      <c r="D45" s="60"/>
      <c r="E45" s="61" t="s">
        <v>39</v>
      </c>
      <c r="F45" s="62">
        <f>SUM(F8:F44)</f>
        <v>167612.01999999999</v>
      </c>
    </row>
  </sheetData>
  <mergeCells count="4">
    <mergeCell ref="B1:F1"/>
    <mergeCell ref="B2:F2"/>
    <mergeCell ref="B3:F3"/>
    <mergeCell ref="A5:F6"/>
  </mergeCells>
  <phoneticPr fontId="0" type="noConversion"/>
  <pageMargins left="0.70866141732283472" right="0.70866141732283472" top="1.1417322834645669" bottom="0.35433070866141736" header="0.74803149606299213" footer="0.74803149606299213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opLeftCell="A16" zoomScaleNormal="100" workbookViewId="0">
      <selection activeCell="A36" sqref="A36"/>
    </sheetView>
  </sheetViews>
  <sheetFormatPr defaultRowHeight="15" x14ac:dyDescent="0.25"/>
  <cols>
    <col min="1" max="1" width="28" style="2" customWidth="1"/>
    <col min="2" max="2" width="23.375" style="2" customWidth="1"/>
    <col min="3" max="3" width="14.125" style="2" customWidth="1"/>
    <col min="4" max="4" width="11.75" style="2" customWidth="1"/>
    <col min="5" max="5" width="12.5" style="2" customWidth="1"/>
    <col min="6" max="6" width="12.75" style="2" customWidth="1"/>
  </cols>
  <sheetData>
    <row r="1" spans="1:6" ht="15" customHeight="1" x14ac:dyDescent="0.2">
      <c r="A1" s="1" t="s">
        <v>0</v>
      </c>
      <c r="B1" s="130" t="s">
        <v>1</v>
      </c>
      <c r="C1" s="130"/>
      <c r="D1" s="130"/>
      <c r="E1" s="130"/>
      <c r="F1" s="130"/>
    </row>
    <row r="2" spans="1:6" ht="15" customHeight="1" x14ac:dyDescent="0.2">
      <c r="A2" s="3" t="s">
        <v>2</v>
      </c>
      <c r="B2" s="130" t="s">
        <v>63</v>
      </c>
      <c r="C2" s="130"/>
      <c r="D2" s="130"/>
      <c r="E2" s="130"/>
      <c r="F2" s="130"/>
    </row>
    <row r="3" spans="1:6" ht="15.75" customHeight="1" x14ac:dyDescent="0.2">
      <c r="A3" s="3" t="s">
        <v>3</v>
      </c>
      <c r="B3" s="131" t="s">
        <v>4</v>
      </c>
      <c r="C3" s="131"/>
      <c r="D3" s="131"/>
      <c r="E3" s="131"/>
      <c r="F3" s="131"/>
    </row>
    <row r="4" spans="1:6" x14ac:dyDescent="0.2">
      <c r="A4" s="21"/>
      <c r="B4" s="22"/>
      <c r="C4" s="15"/>
      <c r="D4" s="15"/>
      <c r="E4" s="15"/>
      <c r="F4" s="15"/>
    </row>
    <row r="5" spans="1:6" ht="14.25" customHeight="1" x14ac:dyDescent="0.2">
      <c r="A5" s="132" t="s">
        <v>46</v>
      </c>
      <c r="B5" s="132"/>
      <c r="C5" s="132"/>
      <c r="D5" s="132"/>
      <c r="E5" s="132"/>
      <c r="F5" s="132"/>
    </row>
    <row r="6" spans="1:6" ht="14.25" customHeight="1" x14ac:dyDescent="0.2">
      <c r="A6" s="132"/>
      <c r="B6" s="132"/>
      <c r="C6" s="132"/>
      <c r="D6" s="132"/>
      <c r="E6" s="132"/>
      <c r="F6" s="132"/>
    </row>
    <row r="7" spans="1:6" ht="24" x14ac:dyDescent="0.2">
      <c r="A7" s="40" t="s">
        <v>0</v>
      </c>
      <c r="B7" s="40" t="s">
        <v>8</v>
      </c>
      <c r="C7" s="40" t="s">
        <v>9</v>
      </c>
      <c r="D7" s="41" t="s">
        <v>10</v>
      </c>
      <c r="E7" s="41" t="s">
        <v>11</v>
      </c>
      <c r="F7" s="40" t="s">
        <v>5</v>
      </c>
    </row>
    <row r="8" spans="1:6" s="111" customFormat="1" ht="15" customHeight="1" x14ac:dyDescent="0.25">
      <c r="A8" s="26" t="s">
        <v>78</v>
      </c>
      <c r="B8" s="23"/>
      <c r="C8" s="23">
        <v>1</v>
      </c>
      <c r="D8" s="29" t="s">
        <v>172</v>
      </c>
      <c r="E8" s="112">
        <v>15182.15</v>
      </c>
      <c r="F8" s="112">
        <v>15182.15</v>
      </c>
    </row>
    <row r="9" spans="1:6" s="111" customFormat="1" ht="15" customHeight="1" x14ac:dyDescent="0.25">
      <c r="A9" s="26" t="s">
        <v>90</v>
      </c>
      <c r="B9" s="23"/>
      <c r="C9" s="23">
        <v>1</v>
      </c>
      <c r="D9" s="29" t="s">
        <v>173</v>
      </c>
      <c r="E9" s="112">
        <v>2164.8000000000002</v>
      </c>
      <c r="F9" s="112">
        <v>2164.8000000000002</v>
      </c>
    </row>
    <row r="10" spans="1:6" s="119" customFormat="1" ht="15" customHeight="1" x14ac:dyDescent="0.25">
      <c r="A10" s="115" t="s">
        <v>92</v>
      </c>
      <c r="B10" s="116" t="s">
        <v>14</v>
      </c>
      <c r="C10" s="116">
        <v>1</v>
      </c>
      <c r="D10" s="117" t="s">
        <v>197</v>
      </c>
      <c r="E10" s="118">
        <v>3000</v>
      </c>
      <c r="F10" s="118">
        <v>3000</v>
      </c>
    </row>
    <row r="11" spans="1:6" s="119" customFormat="1" ht="15" customHeight="1" x14ac:dyDescent="0.25">
      <c r="A11" s="115" t="s">
        <v>92</v>
      </c>
      <c r="B11" s="116" t="s">
        <v>14</v>
      </c>
      <c r="C11" s="116">
        <v>1</v>
      </c>
      <c r="D11" s="117" t="s">
        <v>195</v>
      </c>
      <c r="E11" s="118">
        <v>2870</v>
      </c>
      <c r="F11" s="118">
        <v>2870</v>
      </c>
    </row>
    <row r="12" spans="1:6" s="119" customFormat="1" ht="15" customHeight="1" x14ac:dyDescent="0.25">
      <c r="A12" s="115" t="s">
        <v>92</v>
      </c>
      <c r="B12" s="116" t="s">
        <v>14</v>
      </c>
      <c r="C12" s="116">
        <v>1</v>
      </c>
      <c r="D12" s="117" t="s">
        <v>196</v>
      </c>
      <c r="E12" s="118">
        <v>2590</v>
      </c>
      <c r="F12" s="118">
        <v>2590</v>
      </c>
    </row>
    <row r="13" spans="1:6" s="111" customFormat="1" ht="15" customHeight="1" x14ac:dyDescent="0.25">
      <c r="A13" s="26" t="s">
        <v>24</v>
      </c>
      <c r="B13" s="23"/>
      <c r="C13" s="23">
        <v>1</v>
      </c>
      <c r="D13" s="23" t="s">
        <v>106</v>
      </c>
      <c r="E13" s="63">
        <v>36563.269999999997</v>
      </c>
      <c r="F13" s="63">
        <v>36563.269999999997</v>
      </c>
    </row>
    <row r="14" spans="1:6" s="119" customFormat="1" ht="39" customHeight="1" x14ac:dyDescent="0.25">
      <c r="A14" s="115" t="s">
        <v>186</v>
      </c>
      <c r="B14" s="116" t="s">
        <v>14</v>
      </c>
      <c r="C14" s="116">
        <v>1</v>
      </c>
      <c r="D14" s="117" t="s">
        <v>187</v>
      </c>
      <c r="E14" s="118">
        <v>3480</v>
      </c>
      <c r="F14" s="118">
        <v>3480</v>
      </c>
    </row>
    <row r="15" spans="1:6" s="111" customFormat="1" ht="22.5" customHeight="1" x14ac:dyDescent="0.25">
      <c r="A15" s="45" t="s">
        <v>174</v>
      </c>
      <c r="B15" s="46"/>
      <c r="C15" s="46">
        <v>1</v>
      </c>
      <c r="D15" s="113" t="s">
        <v>193</v>
      </c>
      <c r="E15" s="114">
        <v>7200</v>
      </c>
      <c r="F15" s="114">
        <v>7200</v>
      </c>
    </row>
    <row r="16" spans="1:6" s="119" customFormat="1" ht="24.75" customHeight="1" x14ac:dyDescent="0.25">
      <c r="A16" s="120" t="s">
        <v>207</v>
      </c>
      <c r="B16" s="121" t="s">
        <v>14</v>
      </c>
      <c r="C16" s="121">
        <v>1</v>
      </c>
      <c r="D16" s="121" t="s">
        <v>208</v>
      </c>
      <c r="E16" s="122">
        <v>3719</v>
      </c>
      <c r="F16" s="122">
        <v>3719</v>
      </c>
    </row>
    <row r="17" spans="1:6" s="47" customFormat="1" ht="14.25" x14ac:dyDescent="0.2">
      <c r="A17" s="26" t="s">
        <v>54</v>
      </c>
      <c r="B17" s="23"/>
      <c r="C17" s="23">
        <v>1</v>
      </c>
      <c r="D17" s="29" t="s">
        <v>55</v>
      </c>
      <c r="E17" s="24">
        <v>824.1</v>
      </c>
      <c r="F17" s="24">
        <v>824.1</v>
      </c>
    </row>
    <row r="18" spans="1:6" s="47" customFormat="1" ht="14.25" x14ac:dyDescent="0.2">
      <c r="A18" s="26" t="s">
        <v>56</v>
      </c>
      <c r="B18" s="23"/>
      <c r="C18" s="23">
        <v>1</v>
      </c>
      <c r="D18" s="29" t="s">
        <v>55</v>
      </c>
      <c r="E18" s="24">
        <v>1143.9000000000001</v>
      </c>
      <c r="F18" s="24">
        <v>1143.9000000000001</v>
      </c>
    </row>
    <row r="19" spans="1:6" s="124" customFormat="1" ht="14.25" x14ac:dyDescent="0.2">
      <c r="A19" s="115" t="s">
        <v>57</v>
      </c>
      <c r="B19" s="116" t="s">
        <v>14</v>
      </c>
      <c r="C19" s="116">
        <v>1</v>
      </c>
      <c r="D19" s="117" t="s">
        <v>58</v>
      </c>
      <c r="E19" s="123">
        <v>1799</v>
      </c>
      <c r="F19" s="123">
        <v>1799</v>
      </c>
    </row>
    <row r="20" spans="1:6" s="47" customFormat="1" ht="14.25" x14ac:dyDescent="0.2">
      <c r="A20" s="26" t="s">
        <v>209</v>
      </c>
      <c r="B20" s="23"/>
      <c r="C20" s="23">
        <v>1</v>
      </c>
      <c r="D20" s="29" t="s">
        <v>204</v>
      </c>
      <c r="E20" s="48">
        <v>9717</v>
      </c>
      <c r="F20" s="48">
        <v>9717</v>
      </c>
    </row>
    <row r="21" spans="1:6" s="47" customFormat="1" ht="14.25" x14ac:dyDescent="0.2">
      <c r="A21" s="23"/>
      <c r="B21" s="23"/>
      <c r="C21" s="23"/>
      <c r="D21" s="23"/>
      <c r="E21" s="30" t="s">
        <v>39</v>
      </c>
      <c r="F21" s="31">
        <f>SUM(F8:F20)</f>
        <v>90253.22</v>
      </c>
    </row>
    <row r="22" spans="1:6" ht="76.5" customHeight="1" x14ac:dyDescent="0.25"/>
    <row r="23" spans="1:6" ht="15" customHeight="1" x14ac:dyDescent="0.2">
      <c r="A23" s="1" t="s">
        <v>0</v>
      </c>
      <c r="B23" s="130" t="s">
        <v>1</v>
      </c>
      <c r="C23" s="130"/>
      <c r="D23" s="130"/>
      <c r="E23" s="130"/>
      <c r="F23" s="130"/>
    </row>
    <row r="24" spans="1:6" x14ac:dyDescent="0.2">
      <c r="A24" s="3" t="s">
        <v>2</v>
      </c>
      <c r="B24" s="130" t="s">
        <v>51</v>
      </c>
      <c r="C24" s="130"/>
      <c r="D24" s="130"/>
      <c r="E24" s="130"/>
      <c r="F24" s="130"/>
    </row>
    <row r="25" spans="1:6" ht="15.75" customHeight="1" x14ac:dyDescent="0.2">
      <c r="A25" s="3" t="s">
        <v>3</v>
      </c>
      <c r="B25" s="131" t="s">
        <v>4</v>
      </c>
      <c r="C25" s="131"/>
      <c r="D25" s="131"/>
      <c r="E25" s="131"/>
      <c r="F25" s="131"/>
    </row>
    <row r="26" spans="1:6" ht="14.25" customHeight="1" x14ac:dyDescent="0.25"/>
    <row r="27" spans="1:6" ht="14.25" customHeight="1" x14ac:dyDescent="0.2">
      <c r="A27" s="132" t="s">
        <v>46</v>
      </c>
      <c r="B27" s="132"/>
      <c r="C27" s="132"/>
      <c r="D27" s="132"/>
      <c r="E27" s="132"/>
      <c r="F27" s="132"/>
    </row>
    <row r="28" spans="1:6" ht="14.25" x14ac:dyDescent="0.2">
      <c r="A28" s="132"/>
      <c r="B28" s="132"/>
      <c r="C28" s="132"/>
      <c r="D28" s="132"/>
      <c r="E28" s="132"/>
      <c r="F28" s="132"/>
    </row>
    <row r="29" spans="1:6" ht="24" x14ac:dyDescent="0.2">
      <c r="A29" s="40" t="s">
        <v>0</v>
      </c>
      <c r="B29" s="40" t="s">
        <v>8</v>
      </c>
      <c r="C29" s="40" t="s">
        <v>9</v>
      </c>
      <c r="D29" s="41" t="s">
        <v>10</v>
      </c>
      <c r="E29" s="41" t="s">
        <v>11</v>
      </c>
      <c r="F29" s="40" t="s">
        <v>5</v>
      </c>
    </row>
    <row r="30" spans="1:6" ht="60" x14ac:dyDescent="0.2">
      <c r="A30" s="45" t="s">
        <v>52</v>
      </c>
      <c r="B30" s="46" t="s">
        <v>53</v>
      </c>
      <c r="C30" s="46">
        <v>1</v>
      </c>
      <c r="D30" s="46" t="s">
        <v>189</v>
      </c>
      <c r="E30" s="92">
        <v>6499.99</v>
      </c>
      <c r="F30" s="92">
        <v>6499.99</v>
      </c>
    </row>
    <row r="31" spans="1:6" ht="24" x14ac:dyDescent="0.2">
      <c r="A31" s="98" t="s">
        <v>174</v>
      </c>
      <c r="B31" s="91"/>
      <c r="C31" s="91">
        <v>1</v>
      </c>
      <c r="D31" s="91" t="s">
        <v>204</v>
      </c>
      <c r="E31" s="97">
        <v>7200</v>
      </c>
      <c r="F31" s="97">
        <v>7200</v>
      </c>
    </row>
    <row r="32" spans="1:6" ht="14.25" x14ac:dyDescent="0.2">
      <c r="A32" s="93"/>
      <c r="B32" s="94"/>
      <c r="C32" s="95"/>
      <c r="D32" s="95"/>
      <c r="E32" s="96" t="s">
        <v>39</v>
      </c>
      <c r="F32" s="62">
        <f>SUM(F30:F31)</f>
        <v>13699.99</v>
      </c>
    </row>
    <row r="33" spans="1:6" thickBot="1" x14ac:dyDescent="0.25">
      <c r="A33" s="42"/>
      <c r="B33" s="27"/>
      <c r="C33" s="43"/>
      <c r="D33" s="43"/>
      <c r="E33" s="44"/>
      <c r="F33" s="44"/>
    </row>
    <row r="34" spans="1:6" ht="30.75" thickBot="1" x14ac:dyDescent="0.3">
      <c r="A34" s="32" t="s">
        <v>42</v>
      </c>
      <c r="B34" s="85" t="s">
        <v>43</v>
      </c>
    </row>
    <row r="35" spans="1:6" x14ac:dyDescent="0.25">
      <c r="A35" s="33" t="s">
        <v>44</v>
      </c>
      <c r="B35" s="34">
        <f>F8+F9+F13+F15+F17+F18+F20+F32</f>
        <v>86495.21</v>
      </c>
    </row>
    <row r="36" spans="1:6" x14ac:dyDescent="0.25">
      <c r="A36" s="103" t="s">
        <v>45</v>
      </c>
      <c r="B36" s="104">
        <f>F10+F11+F12+F14+F16+F19</f>
        <v>17458</v>
      </c>
    </row>
    <row r="37" spans="1:6" ht="15.75" thickBot="1" x14ac:dyDescent="0.3">
      <c r="A37" s="35"/>
      <c r="B37" s="36">
        <f>SUM(B35:B36)</f>
        <v>103953.21</v>
      </c>
    </row>
    <row r="38" spans="1:6" x14ac:dyDescent="0.25">
      <c r="A38"/>
      <c r="B38" s="37"/>
    </row>
  </sheetData>
  <mergeCells count="8">
    <mergeCell ref="B24:F24"/>
    <mergeCell ref="B25:F25"/>
    <mergeCell ref="B23:F23"/>
    <mergeCell ref="A27:F28"/>
    <mergeCell ref="B1:F1"/>
    <mergeCell ref="B2:F2"/>
    <mergeCell ref="B3:F3"/>
    <mergeCell ref="A5:F6"/>
  </mergeCells>
  <phoneticPr fontId="0" type="noConversion"/>
  <pageMargins left="0.70866141732283472" right="0.70866141732283472" top="0.9448818897637796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5C4CA-918C-40ED-BF59-7960ABB644FB}">
  <dimension ref="A1:F6"/>
  <sheetViews>
    <sheetView workbookViewId="0">
      <selection activeCell="I36" sqref="I36"/>
    </sheetView>
  </sheetViews>
  <sheetFormatPr defaultRowHeight="14.25" x14ac:dyDescent="0.2"/>
  <cols>
    <col min="1" max="1" width="35.125" customWidth="1"/>
  </cols>
  <sheetData>
    <row r="1" spans="1:6" ht="15.75" customHeight="1" thickBot="1" x14ac:dyDescent="0.25">
      <c r="A1" s="106" t="s">
        <v>0</v>
      </c>
      <c r="B1" s="130" t="s">
        <v>1</v>
      </c>
      <c r="C1" s="130"/>
      <c r="D1" s="130"/>
      <c r="E1" s="130"/>
      <c r="F1" s="130"/>
    </row>
    <row r="2" spans="1:6" ht="15.75" customHeight="1" thickBot="1" x14ac:dyDescent="0.25">
      <c r="A2" s="107" t="s">
        <v>2</v>
      </c>
      <c r="B2" s="130" t="s">
        <v>63</v>
      </c>
      <c r="C2" s="130"/>
      <c r="D2" s="130"/>
      <c r="E2" s="130"/>
      <c r="F2" s="130"/>
    </row>
    <row r="3" spans="1:6" ht="16.5" customHeight="1" thickBot="1" x14ac:dyDescent="0.25">
      <c r="A3" s="107" t="s">
        <v>3</v>
      </c>
      <c r="B3" s="131" t="s">
        <v>4</v>
      </c>
      <c r="C3" s="131"/>
      <c r="D3" s="131"/>
      <c r="E3" s="131"/>
      <c r="F3" s="131"/>
    </row>
    <row r="4" spans="1:6" x14ac:dyDescent="0.2">
      <c r="A4" s="133" t="s">
        <v>213</v>
      </c>
      <c r="B4" s="134"/>
      <c r="C4" s="134"/>
      <c r="D4" s="134"/>
      <c r="E4" s="134"/>
      <c r="F4" s="135"/>
    </row>
    <row r="5" spans="1:6" x14ac:dyDescent="0.2">
      <c r="A5" s="136"/>
      <c r="B5" s="137"/>
      <c r="C5" s="137"/>
      <c r="D5" s="137"/>
      <c r="E5" s="137"/>
      <c r="F5" s="138"/>
    </row>
    <row r="6" spans="1:6" ht="15.75" x14ac:dyDescent="0.2">
      <c r="A6" s="139" t="s">
        <v>214</v>
      </c>
      <c r="B6" s="139"/>
      <c r="C6" s="139"/>
      <c r="D6" s="139"/>
      <c r="E6" s="140">
        <v>37</v>
      </c>
      <c r="F6" s="140"/>
    </row>
  </sheetData>
  <mergeCells count="6">
    <mergeCell ref="B1:F1"/>
    <mergeCell ref="B2:F2"/>
    <mergeCell ref="B3:F3"/>
    <mergeCell ref="A4:F5"/>
    <mergeCell ref="A6:D6"/>
    <mergeCell ref="E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Budynki i budowle </vt:lpstr>
      <vt:lpstr>Maszyny i urządzenia </vt:lpstr>
      <vt:lpstr>Sprzęt elektroniczny-all risks </vt:lpstr>
      <vt:lpstr>Sprzęt elektroniczny - EEL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komputer</dc:creator>
  <cp:lastModifiedBy>Marta Kałużniak</cp:lastModifiedBy>
  <cp:revision>3</cp:revision>
  <cp:lastPrinted>2023-10-27T11:49:41Z</cp:lastPrinted>
  <dcterms:created xsi:type="dcterms:W3CDTF">2016-09-30T13:22:18Z</dcterms:created>
  <dcterms:modified xsi:type="dcterms:W3CDTF">2024-11-15T13:01:05Z</dcterms:modified>
</cp:coreProperties>
</file>