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OSTĘPOWANIA\2024\16_UBEZPIECZENIE GMINY\4_SWZ\"/>
    </mc:Choice>
  </mc:AlternateContent>
  <xr:revisionPtr revIDLastSave="0" documentId="8_{FA72C476-22CC-4C64-96E3-BD985E4A35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ynki i budowle " sheetId="1" r:id="rId1"/>
    <sheet name="Maszyny i urządzenia " sheetId="2" r:id="rId2"/>
    <sheet name="Sprzęt elektroniczny all" sheetId="4" r:id="rId3"/>
    <sheet name="Sprzęt elektroniczny - EEL" sheetId="5" r:id="rId4"/>
    <sheet name="NNW" sheetId="6" r:id="rId5"/>
  </sheets>
  <calcPr calcId="191029"/>
</workbook>
</file>

<file path=xl/calcChain.xml><?xml version="1.0" encoding="utf-8"?>
<calcChain xmlns="http://schemas.openxmlformats.org/spreadsheetml/2006/main">
  <c r="B27" i="5" l="1"/>
  <c r="F20" i="5" l="1"/>
  <c r="B28" i="5" s="1"/>
  <c r="B14" i="2"/>
  <c r="B12" i="1"/>
  <c r="B29" i="5" l="1"/>
</calcChain>
</file>

<file path=xl/sharedStrings.xml><?xml version="1.0" encoding="utf-8"?>
<sst xmlns="http://schemas.openxmlformats.org/spreadsheetml/2006/main" count="86" uniqueCount="54">
  <si>
    <t>Nazwa</t>
  </si>
  <si>
    <t>Adres</t>
  </si>
  <si>
    <t>Regon</t>
  </si>
  <si>
    <t>Wartość</t>
  </si>
  <si>
    <t xml:space="preserve">Budynki </t>
  </si>
  <si>
    <t>Maszyny,urządzenia, wyposażenie</t>
  </si>
  <si>
    <t xml:space="preserve">Środowiskowy Dom Samopomocy </t>
  </si>
  <si>
    <t xml:space="preserve">ul. Orląt 10, 74-500 Chojna </t>
  </si>
  <si>
    <t>321460635</t>
  </si>
  <si>
    <t xml:space="preserve">Budynek ośrodka </t>
  </si>
  <si>
    <t xml:space="preserve">sprzęt elektroniczny </t>
  </si>
  <si>
    <t xml:space="preserve">Garaż blaszany </t>
  </si>
  <si>
    <t>Wykaz sprzętu komputerowego - EEL</t>
  </si>
  <si>
    <t>Typ</t>
  </si>
  <si>
    <t>Ilość</t>
  </si>
  <si>
    <t>Data uruchomienia</t>
  </si>
  <si>
    <t>Wartość jednostkowa</t>
  </si>
  <si>
    <t xml:space="preserve">321460635
001222702
320925061
001222702
</t>
  </si>
  <si>
    <t>komputer</t>
  </si>
  <si>
    <t>HP</t>
  </si>
  <si>
    <t>Dell</t>
  </si>
  <si>
    <t>laptop</t>
  </si>
  <si>
    <t xml:space="preserve">Zestaw komputerowy </t>
  </si>
  <si>
    <t>Acer</t>
  </si>
  <si>
    <t>Acer Nitro 5</t>
  </si>
  <si>
    <t>bez ekranu</t>
  </si>
  <si>
    <t xml:space="preserve">Rodzaj sprzętu </t>
  </si>
  <si>
    <t xml:space="preserve">Łaczna wartość do ubezpieczenia </t>
  </si>
  <si>
    <t xml:space="preserve">Sprzęt stacjonarny </t>
  </si>
  <si>
    <t xml:space="preserve">Sprzęt przenośny </t>
  </si>
  <si>
    <t>Załacznik _ 5_2</t>
  </si>
  <si>
    <t>RAZEM</t>
  </si>
  <si>
    <t>NNW pracowników, praktykantów, stażystów, osób wykonujących pracę interwencyjne oraz roboty publiczne</t>
  </si>
  <si>
    <t>Liczba pracowników</t>
  </si>
  <si>
    <t>Lenowo</t>
  </si>
  <si>
    <t>Tablet</t>
  </si>
  <si>
    <t xml:space="preserve">Realme </t>
  </si>
  <si>
    <t xml:space="preserve"> Huawei </t>
  </si>
  <si>
    <t>Zadaszenie na tarasie</t>
  </si>
  <si>
    <t xml:space="preserve">Balustrada na tarasie </t>
  </si>
  <si>
    <t>Ogrodzenie + brama</t>
  </si>
  <si>
    <t xml:space="preserve">RAZEM </t>
  </si>
  <si>
    <t>Podłoga interaktywna</t>
  </si>
  <si>
    <t xml:space="preserve">Razem </t>
  </si>
  <si>
    <t>Maszyny, urządzenia, wyposażenie ( tj. art. gosp. domowego, meble, sprzęt rehab.)</t>
  </si>
  <si>
    <t>Sprzęt gospodarstwa domowego</t>
  </si>
  <si>
    <t>Umeblowanie</t>
  </si>
  <si>
    <t>Sprzęt rehabilitacyjny i sportowy</t>
  </si>
  <si>
    <t>Sprzęt umieszczony w blaszanym garażu</t>
  </si>
  <si>
    <t xml:space="preserve">Wyposażenie pracowni stolarskiej </t>
  </si>
  <si>
    <t>Inne (wózek gospodarczy, zestaw ogrodowy, szorowarka)</t>
  </si>
  <si>
    <t>Wyposażenie, maszyny i urządzenia</t>
  </si>
  <si>
    <t xml:space="preserve">Wyposażenie kotłowni </t>
  </si>
  <si>
    <t xml:space="preserve">Sprzęt elektroniczny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</si>
</sst>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[$-415]#,##0.00"/>
    <numFmt numFmtId="165" formatCode="[$-415]General"/>
    <numFmt numFmtId="166" formatCode="#,##0.00&quot; &quot;[$zł-415];[Red]&quot;-&quot;#,##0.00&quot; &quot;[$zł-415]"/>
  </numFmts>
  <fonts count="27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 CE"/>
      <charset val="238"/>
    </font>
    <font>
      <sz val="11"/>
      <color theme="1"/>
      <name val="Arial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30"/>
      <name val="Times New Roman"/>
      <family val="1"/>
      <charset val="238"/>
    </font>
    <font>
      <sz val="11"/>
      <color rgb="FF0070C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50"/>
        <bgColor indexed="50"/>
      </patternFill>
    </fill>
    <fill>
      <patternFill patternType="solid">
        <fgColor indexed="9"/>
        <bgColor indexed="9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165" fontId="3" fillId="0" borderId="0"/>
    <xf numFmtId="0" fontId="4" fillId="0" borderId="0"/>
    <xf numFmtId="166" fontId="4" fillId="0" borderId="0"/>
    <xf numFmtId="44" fontId="8" fillId="0" borderId="0" applyFont="0" applyFill="0" applyBorder="0" applyAlignment="0" applyProtection="0"/>
  </cellStyleXfs>
  <cellXfs count="99">
    <xf numFmtId="0" fontId="0" fillId="0" borderId="0" xfId="0"/>
    <xf numFmtId="165" fontId="5" fillId="2" borderId="1" xfId="1" applyFont="1" applyFill="1" applyBorder="1" applyAlignment="1">
      <alignment horizontal="center" vertical="center"/>
    </xf>
    <xf numFmtId="165" fontId="1" fillId="0" borderId="0" xfId="1"/>
    <xf numFmtId="165" fontId="5" fillId="2" borderId="2" xfId="1" applyFont="1" applyFill="1" applyBorder="1" applyAlignment="1">
      <alignment horizontal="center" vertical="center"/>
    </xf>
    <xf numFmtId="165" fontId="1" fillId="0" borderId="0" xfId="1" applyAlignment="1">
      <alignment horizontal="center" vertical="center"/>
    </xf>
    <xf numFmtId="165" fontId="7" fillId="0" borderId="4" xfId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165" fontId="9" fillId="6" borderId="0" xfId="1" applyFont="1" applyFill="1"/>
    <xf numFmtId="165" fontId="10" fillId="7" borderId="13" xfId="1" applyFont="1" applyFill="1" applyBorder="1" applyAlignment="1">
      <alignment horizontal="center" vertical="center"/>
    </xf>
    <xf numFmtId="0" fontId="13" fillId="0" borderId="0" xfId="0" applyFont="1"/>
    <xf numFmtId="165" fontId="1" fillId="0" borderId="22" xfId="1" applyBorder="1" applyAlignment="1">
      <alignment horizontal="center" vertical="center"/>
    </xf>
    <xf numFmtId="165" fontId="1" fillId="0" borderId="23" xfId="1" applyBorder="1" applyAlignment="1">
      <alignment horizontal="center" vertical="center"/>
    </xf>
    <xf numFmtId="164" fontId="11" fillId="0" borderId="24" xfId="1" applyNumberFormat="1" applyFont="1" applyBorder="1" applyAlignment="1">
      <alignment horizontal="center" vertical="center"/>
    </xf>
    <xf numFmtId="165" fontId="11" fillId="0" borderId="25" xfId="1" applyFont="1" applyBorder="1" applyAlignment="1">
      <alignment horizontal="center" vertical="center"/>
    </xf>
    <xf numFmtId="165" fontId="10" fillId="7" borderId="28" xfId="1" applyFont="1" applyFill="1" applyBorder="1" applyAlignment="1">
      <alignment horizontal="center" vertical="center"/>
    </xf>
    <xf numFmtId="165" fontId="10" fillId="7" borderId="14" xfId="1" applyFont="1" applyFill="1" applyBorder="1" applyAlignment="1">
      <alignment horizontal="center" vertical="center"/>
    </xf>
    <xf numFmtId="165" fontId="16" fillId="3" borderId="31" xfId="1" applyFont="1" applyFill="1" applyBorder="1" applyAlignment="1">
      <alignment horizontal="center" vertical="center" wrapText="1"/>
    </xf>
    <xf numFmtId="165" fontId="16" fillId="3" borderId="33" xfId="1" applyFont="1" applyFill="1" applyBorder="1" applyAlignment="1">
      <alignment horizontal="center" vertical="center" wrapText="1"/>
    </xf>
    <xf numFmtId="44" fontId="16" fillId="0" borderId="34" xfId="7" applyFont="1" applyBorder="1" applyAlignment="1">
      <alignment horizontal="center" vertical="center"/>
    </xf>
    <xf numFmtId="165" fontId="16" fillId="0" borderId="0" xfId="1" applyFont="1" applyAlignment="1">
      <alignment horizontal="center" vertical="center"/>
    </xf>
    <xf numFmtId="44" fontId="16" fillId="0" borderId="32" xfId="1" applyNumberFormat="1" applyFont="1" applyBorder="1" applyAlignment="1">
      <alignment horizontal="center" vertical="center" wrapText="1"/>
    </xf>
    <xf numFmtId="44" fontId="16" fillId="0" borderId="33" xfId="1" applyNumberFormat="1" applyFont="1" applyBorder="1" applyAlignment="1">
      <alignment horizontal="center" vertical="center" wrapText="1"/>
    </xf>
    <xf numFmtId="165" fontId="16" fillId="0" borderId="34" xfId="1" applyFont="1" applyBorder="1" applyAlignment="1">
      <alignment horizontal="center" vertical="center" wrapText="1"/>
    </xf>
    <xf numFmtId="165" fontId="19" fillId="0" borderId="35" xfId="1" applyFont="1" applyBorder="1" applyAlignment="1">
      <alignment horizontal="right" vertical="center" wrapText="1"/>
    </xf>
    <xf numFmtId="44" fontId="20" fillId="0" borderId="31" xfId="1" applyNumberFormat="1" applyFont="1" applyBorder="1" applyAlignment="1">
      <alignment horizontal="center" vertical="center" wrapText="1"/>
    </xf>
    <xf numFmtId="165" fontId="18" fillId="0" borderId="0" xfId="1" applyFont="1" applyAlignment="1">
      <alignment horizontal="center" vertical="center" wrapText="1"/>
    </xf>
    <xf numFmtId="164" fontId="18" fillId="0" borderId="0" xfId="1" applyNumberFormat="1" applyFont="1" applyAlignment="1">
      <alignment horizontal="center" vertical="center"/>
    </xf>
    <xf numFmtId="165" fontId="16" fillId="0" borderId="0" xfId="1" applyFont="1" applyAlignment="1">
      <alignment horizontal="center" vertical="center" wrapText="1"/>
    </xf>
    <xf numFmtId="44" fontId="16" fillId="0" borderId="0" xfId="7" applyFont="1" applyBorder="1" applyAlignment="1">
      <alignment horizontal="center" vertical="center"/>
    </xf>
    <xf numFmtId="165" fontId="17" fillId="0" borderId="0" xfId="1" applyFont="1" applyAlignment="1">
      <alignment horizontal="right" vertical="center" wrapText="1"/>
    </xf>
    <xf numFmtId="44" fontId="17" fillId="0" borderId="0" xfId="7" applyFont="1" applyBorder="1" applyAlignment="1">
      <alignment horizontal="center" vertical="center"/>
    </xf>
    <xf numFmtId="44" fontId="19" fillId="0" borderId="35" xfId="1" applyNumberFormat="1" applyFont="1" applyBorder="1" applyAlignment="1">
      <alignment horizontal="center" vertical="center"/>
    </xf>
    <xf numFmtId="49" fontId="17" fillId="5" borderId="12" xfId="1" applyNumberFormat="1" applyFont="1" applyFill="1" applyBorder="1" applyAlignment="1">
      <alignment horizontal="center" vertical="center" wrapText="1"/>
    </xf>
    <xf numFmtId="165" fontId="16" fillId="0" borderId="12" xfId="1" applyFont="1" applyBorder="1" applyAlignment="1">
      <alignment horizontal="center" vertical="center"/>
    </xf>
    <xf numFmtId="165" fontId="5" fillId="2" borderId="5" xfId="1" applyFont="1" applyFill="1" applyBorder="1" applyAlignment="1">
      <alignment horizontal="center" vertical="center"/>
    </xf>
    <xf numFmtId="44" fontId="16" fillId="0" borderId="12" xfId="7" applyFont="1" applyBorder="1" applyAlignment="1">
      <alignment horizontal="center" vertical="center"/>
    </xf>
    <xf numFmtId="165" fontId="17" fillId="2" borderId="17" xfId="1" applyFont="1" applyFill="1" applyBorder="1" applyAlignment="1">
      <alignment horizontal="center" vertical="center"/>
    </xf>
    <xf numFmtId="165" fontId="17" fillId="4" borderId="36" xfId="1" applyFont="1" applyFill="1" applyBorder="1" applyAlignment="1">
      <alignment horizontal="center" vertical="center"/>
    </xf>
    <xf numFmtId="44" fontId="16" fillId="0" borderId="12" xfId="7" applyFont="1" applyBorder="1"/>
    <xf numFmtId="44" fontId="16" fillId="0" borderId="12" xfId="1" applyNumberFormat="1" applyFont="1" applyBorder="1"/>
    <xf numFmtId="165" fontId="16" fillId="0" borderId="12" xfId="1" applyFont="1" applyBorder="1" applyAlignment="1">
      <alignment horizontal="center" vertical="center" wrapText="1"/>
    </xf>
    <xf numFmtId="165" fontId="16" fillId="0" borderId="12" xfId="1" applyFont="1" applyBorder="1" applyAlignment="1">
      <alignment horizontal="center" wrapText="1"/>
    </xf>
    <xf numFmtId="44" fontId="17" fillId="0" borderId="12" xfId="1" applyNumberFormat="1" applyFont="1" applyBorder="1"/>
    <xf numFmtId="165" fontId="20" fillId="0" borderId="12" xfId="1" applyFont="1" applyBorder="1" applyAlignment="1">
      <alignment horizontal="center" wrapText="1"/>
    </xf>
    <xf numFmtId="44" fontId="20" fillId="0" borderId="12" xfId="1" applyNumberFormat="1" applyFont="1" applyBorder="1"/>
    <xf numFmtId="165" fontId="17" fillId="0" borderId="12" xfId="1" applyFont="1" applyBorder="1" applyAlignment="1">
      <alignment horizontal="center"/>
    </xf>
    <xf numFmtId="49" fontId="19" fillId="3" borderId="30" xfId="1" applyNumberFormat="1" applyFont="1" applyFill="1" applyBorder="1" applyAlignment="1">
      <alignment horizontal="center" vertical="top" wrapText="1"/>
    </xf>
    <xf numFmtId="165" fontId="7" fillId="0" borderId="0" xfId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0" fontId="21" fillId="0" borderId="0" xfId="0" applyFont="1"/>
    <xf numFmtId="0" fontId="21" fillId="0" borderId="12" xfId="0" applyFont="1" applyBorder="1"/>
    <xf numFmtId="0" fontId="21" fillId="0" borderId="12" xfId="0" applyFont="1" applyBorder="1" applyAlignment="1">
      <alignment horizontal="center"/>
    </xf>
    <xf numFmtId="0" fontId="22" fillId="0" borderId="29" xfId="0" applyFont="1" applyBorder="1"/>
    <xf numFmtId="0" fontId="23" fillId="0" borderId="12" xfId="0" applyFont="1" applyBorder="1"/>
    <xf numFmtId="0" fontId="24" fillId="0" borderId="8" xfId="0" applyFont="1" applyBorder="1"/>
    <xf numFmtId="0" fontId="25" fillId="0" borderId="10" xfId="0" applyFont="1" applyBorder="1"/>
    <xf numFmtId="44" fontId="25" fillId="0" borderId="11" xfId="7" applyFont="1" applyBorder="1"/>
    <xf numFmtId="0" fontId="24" fillId="0" borderId="6" xfId="0" applyFont="1" applyBorder="1"/>
    <xf numFmtId="44" fontId="24" fillId="0" borderId="7" xfId="7" applyFont="1" applyBorder="1"/>
    <xf numFmtId="165" fontId="23" fillId="0" borderId="15" xfId="1" applyFont="1" applyBorder="1" applyAlignment="1">
      <alignment horizontal="center" vertical="center"/>
    </xf>
    <xf numFmtId="165" fontId="23" fillId="0" borderId="15" xfId="1" applyFont="1" applyBorder="1" applyAlignment="1">
      <alignment horizontal="center" vertical="center" wrapText="1"/>
    </xf>
    <xf numFmtId="165" fontId="20" fillId="0" borderId="13" xfId="1" applyFont="1" applyBorder="1" applyAlignment="1">
      <alignment horizontal="center" vertical="center" wrapText="1"/>
    </xf>
    <xf numFmtId="165" fontId="20" fillId="0" borderId="0" xfId="1" applyFont="1" applyAlignment="1">
      <alignment horizontal="center" vertical="center"/>
    </xf>
    <xf numFmtId="165" fontId="20" fillId="0" borderId="13" xfId="1" applyFont="1" applyBorder="1" applyAlignment="1">
      <alignment horizontal="center" vertical="center"/>
    </xf>
    <xf numFmtId="44" fontId="20" fillId="0" borderId="13" xfId="7" applyFont="1" applyBorder="1" applyAlignment="1">
      <alignment horizontal="center" vertical="center"/>
    </xf>
    <xf numFmtId="165" fontId="26" fillId="0" borderId="13" xfId="1" applyFont="1" applyBorder="1" applyAlignment="1">
      <alignment horizontal="center" vertical="center" wrapText="1"/>
    </xf>
    <xf numFmtId="165" fontId="26" fillId="0" borderId="13" xfId="1" applyFont="1" applyBorder="1" applyAlignment="1">
      <alignment horizontal="center" vertical="center"/>
    </xf>
    <xf numFmtId="44" fontId="26" fillId="0" borderId="13" xfId="7" applyFont="1" applyBorder="1" applyAlignment="1">
      <alignment horizontal="center" vertical="center"/>
    </xf>
    <xf numFmtId="165" fontId="20" fillId="0" borderId="16" xfId="1" applyFont="1" applyBorder="1" applyAlignment="1">
      <alignment horizontal="center" vertical="center" wrapText="1"/>
    </xf>
    <xf numFmtId="165" fontId="20" fillId="0" borderId="16" xfId="1" applyFont="1" applyBorder="1" applyAlignment="1">
      <alignment horizontal="center" vertical="center"/>
    </xf>
    <xf numFmtId="44" fontId="20" fillId="0" borderId="16" xfId="7" applyFont="1" applyBorder="1" applyAlignment="1">
      <alignment horizontal="center" vertical="center"/>
    </xf>
    <xf numFmtId="165" fontId="26" fillId="0" borderId="12" xfId="1" applyFont="1" applyBorder="1" applyAlignment="1">
      <alignment horizontal="center" vertical="center" wrapText="1"/>
    </xf>
    <xf numFmtId="165" fontId="26" fillId="0" borderId="12" xfId="1" applyFont="1" applyBorder="1" applyAlignment="1">
      <alignment horizontal="center" vertical="center"/>
    </xf>
    <xf numFmtId="44" fontId="26" fillId="0" borderId="12" xfId="7" applyFont="1" applyBorder="1" applyAlignment="1">
      <alignment horizontal="center" vertical="center"/>
    </xf>
    <xf numFmtId="0" fontId="26" fillId="0" borderId="12" xfId="0" applyFont="1" applyBorder="1" applyAlignment="1">
      <alignment horizontal="center"/>
    </xf>
    <xf numFmtId="44" fontId="21" fillId="0" borderId="12" xfId="0" applyNumberFormat="1" applyFont="1" applyBorder="1" applyAlignment="1">
      <alignment horizontal="right"/>
    </xf>
    <xf numFmtId="44" fontId="26" fillId="0" borderId="12" xfId="7" applyFont="1" applyBorder="1" applyAlignment="1">
      <alignment horizontal="right" vertical="center"/>
    </xf>
    <xf numFmtId="44" fontId="21" fillId="0" borderId="29" xfId="0" applyNumberFormat="1" applyFont="1" applyBorder="1"/>
    <xf numFmtId="44" fontId="24" fillId="0" borderId="9" xfId="7" applyFont="1" applyBorder="1"/>
    <xf numFmtId="165" fontId="5" fillId="0" borderId="1" xfId="1" applyFont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165" fontId="6" fillId="2" borderId="3" xfId="1" applyFont="1" applyFill="1" applyBorder="1" applyAlignment="1">
      <alignment horizontal="center" vertical="center"/>
    </xf>
    <xf numFmtId="165" fontId="6" fillId="2" borderId="1" xfId="1" applyFont="1" applyFill="1" applyBorder="1" applyAlignment="1">
      <alignment horizontal="center" vertical="center"/>
    </xf>
    <xf numFmtId="49" fontId="5" fillId="3" borderId="3" xfId="1" applyNumberFormat="1" applyFont="1" applyFill="1" applyBorder="1" applyAlignment="1">
      <alignment horizontal="center" vertical="top" wrapText="1"/>
    </xf>
    <xf numFmtId="165" fontId="6" fillId="2" borderId="37" xfId="1" applyFont="1" applyFill="1" applyBorder="1" applyAlignment="1">
      <alignment horizontal="center" vertical="center"/>
    </xf>
    <xf numFmtId="165" fontId="10" fillId="0" borderId="13" xfId="1" applyFont="1" applyBorder="1" applyAlignment="1">
      <alignment horizontal="center" vertical="center" wrapText="1"/>
    </xf>
    <xf numFmtId="165" fontId="10" fillId="0" borderId="16" xfId="1" applyFont="1" applyBorder="1" applyAlignment="1">
      <alignment horizontal="center" vertical="center" wrapText="1"/>
    </xf>
    <xf numFmtId="49" fontId="10" fillId="8" borderId="27" xfId="1" applyNumberFormat="1" applyFont="1" applyFill="1" applyBorder="1" applyAlignment="1">
      <alignment horizontal="center" vertical="center" wrapText="1"/>
    </xf>
    <xf numFmtId="49" fontId="10" fillId="8" borderId="26" xfId="1" applyNumberFormat="1" applyFont="1" applyFill="1" applyBorder="1" applyAlignment="1">
      <alignment horizontal="center" vertical="center" wrapText="1"/>
    </xf>
    <xf numFmtId="165" fontId="12" fillId="7" borderId="12" xfId="1" applyFont="1" applyFill="1" applyBorder="1" applyAlignment="1">
      <alignment horizontal="center" vertical="center"/>
    </xf>
    <xf numFmtId="0" fontId="0" fillId="0" borderId="0" xfId="0"/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horizontal="center" vertical="center"/>
    </xf>
  </cellXfs>
  <cellStyles count="8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ny" xfId="0" builtinId="0" customBuiltin="1"/>
    <cellStyle name="Normalny 2" xfId="4" xr:uid="{00000000-0005-0000-0000-000004000000}"/>
    <cellStyle name="Result" xfId="5" xr:uid="{00000000-0005-0000-0000-000005000000}"/>
    <cellStyle name="Result2" xfId="6" xr:uid="{00000000-0005-0000-0000-000006000000}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B17" sqref="B17"/>
    </sheetView>
  </sheetViews>
  <sheetFormatPr defaultColWidth="8.125" defaultRowHeight="15" x14ac:dyDescent="0.25"/>
  <cols>
    <col min="1" max="1" width="29.625" style="2" customWidth="1"/>
    <col min="2" max="2" width="20.375" style="2" customWidth="1"/>
    <col min="3" max="3" width="4" style="2" customWidth="1"/>
    <col min="4" max="4" width="20" style="2" customWidth="1"/>
    <col min="5" max="5" width="15.875" style="2" customWidth="1"/>
    <col min="6" max="6" width="15.25" style="2" customWidth="1"/>
    <col min="7" max="16384" width="8.125" style="2"/>
  </cols>
  <sheetData>
    <row r="1" spans="1:6" x14ac:dyDescent="0.25">
      <c r="E1" s="7" t="s">
        <v>30</v>
      </c>
    </row>
    <row r="2" spans="1:6" ht="30.75" customHeight="1" x14ac:dyDescent="0.25">
      <c r="A2" s="1" t="s">
        <v>0</v>
      </c>
      <c r="B2" s="79" t="s">
        <v>6</v>
      </c>
      <c r="C2" s="79"/>
      <c r="D2" s="79"/>
      <c r="E2" s="79"/>
      <c r="F2" s="79"/>
    </row>
    <row r="3" spans="1:6" ht="21.75" customHeight="1" x14ac:dyDescent="0.25">
      <c r="A3" s="3" t="s">
        <v>1</v>
      </c>
      <c r="B3" s="79" t="s">
        <v>7</v>
      </c>
      <c r="C3" s="79"/>
      <c r="D3" s="79"/>
      <c r="E3" s="79"/>
      <c r="F3" s="79"/>
    </row>
    <row r="4" spans="1:6" ht="16.5" customHeight="1" x14ac:dyDescent="0.25">
      <c r="A4" s="3" t="s">
        <v>2</v>
      </c>
      <c r="B4" s="80" t="s">
        <v>8</v>
      </c>
      <c r="C4" s="80"/>
      <c r="D4" s="80"/>
      <c r="E4" s="80"/>
      <c r="F4" s="80"/>
    </row>
    <row r="5" spans="1:6" ht="53.25" customHeight="1" thickBot="1" x14ac:dyDescent="0.3">
      <c r="A5" s="81" t="s">
        <v>4</v>
      </c>
      <c r="B5" s="81"/>
      <c r="C5" s="82"/>
      <c r="D5" s="82"/>
      <c r="E5" s="82"/>
      <c r="F5" s="82"/>
    </row>
    <row r="6" spans="1:6" ht="15.75" x14ac:dyDescent="0.25">
      <c r="A6" s="46" t="s">
        <v>0</v>
      </c>
      <c r="B6" s="46" t="s">
        <v>3</v>
      </c>
    </row>
    <row r="7" spans="1:6" ht="43.5" customHeight="1" x14ac:dyDescent="0.25">
      <c r="A7" s="16" t="s">
        <v>9</v>
      </c>
      <c r="B7" s="24">
        <v>3288077</v>
      </c>
    </row>
    <row r="8" spans="1:6" ht="21" customHeight="1" x14ac:dyDescent="0.25">
      <c r="A8" s="17" t="s">
        <v>40</v>
      </c>
      <c r="B8" s="20">
        <v>55270</v>
      </c>
    </row>
    <row r="9" spans="1:6" ht="21" customHeight="1" x14ac:dyDescent="0.25">
      <c r="A9" s="17" t="s">
        <v>38</v>
      </c>
      <c r="B9" s="21">
        <v>65433.93</v>
      </c>
    </row>
    <row r="10" spans="1:6" ht="21" customHeight="1" x14ac:dyDescent="0.25">
      <c r="A10" s="17" t="s">
        <v>39</v>
      </c>
      <c r="B10" s="21">
        <v>13127.72</v>
      </c>
    </row>
    <row r="11" spans="1:6" ht="15.75" thickBot="1" x14ac:dyDescent="0.3">
      <c r="A11" s="22" t="s">
        <v>11</v>
      </c>
      <c r="B11" s="18">
        <v>10000</v>
      </c>
    </row>
    <row r="12" spans="1:6" ht="16.5" thickBot="1" x14ac:dyDescent="0.3">
      <c r="A12" s="23" t="s">
        <v>43</v>
      </c>
      <c r="B12" s="31">
        <f>SUM(B7:B11)</f>
        <v>3431908.6500000004</v>
      </c>
    </row>
    <row r="13" spans="1:6" x14ac:dyDescent="0.25">
      <c r="A13" s="25"/>
      <c r="B13" s="26"/>
    </row>
    <row r="15" spans="1:6" x14ac:dyDescent="0.25">
      <c r="A15" s="27"/>
      <c r="B15" s="28"/>
    </row>
    <row r="16" spans="1:6" ht="18" customHeight="1" x14ac:dyDescent="0.25">
      <c r="A16" s="29"/>
      <c r="B16" s="30"/>
    </row>
    <row r="17" spans="1:1" x14ac:dyDescent="0.25">
      <c r="A17" s="19"/>
    </row>
  </sheetData>
  <mergeCells count="4">
    <mergeCell ref="B2:F2"/>
    <mergeCell ref="B3:F3"/>
    <mergeCell ref="B4:F4"/>
    <mergeCell ref="A5:F5"/>
  </mergeCells>
  <pageMargins left="0.7" right="0.7" top="1.1437007874015748" bottom="1.1437007874015748" header="0.75" footer="0.75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16" sqref="F16"/>
    </sheetView>
  </sheetViews>
  <sheetFormatPr defaultColWidth="8.125" defaultRowHeight="15" x14ac:dyDescent="0.25"/>
  <cols>
    <col min="1" max="1" width="44.125" style="2" customWidth="1"/>
    <col min="2" max="2" width="21.375" style="2" customWidth="1"/>
    <col min="3" max="3" width="14.125" style="2" customWidth="1"/>
    <col min="4" max="4" width="11.75" style="2" customWidth="1"/>
    <col min="5" max="5" width="12.5" style="2" customWidth="1"/>
    <col min="6" max="6" width="12.75" style="2" customWidth="1"/>
    <col min="7" max="16384" width="8.125" style="2"/>
  </cols>
  <sheetData>
    <row r="1" spans="1:6" ht="15" customHeight="1" x14ac:dyDescent="0.25">
      <c r="A1" s="1" t="s">
        <v>0</v>
      </c>
      <c r="B1" s="79" t="s">
        <v>6</v>
      </c>
      <c r="C1" s="79"/>
      <c r="D1" s="79"/>
      <c r="E1" s="79"/>
      <c r="F1" s="79"/>
    </row>
    <row r="2" spans="1:6" ht="15" customHeight="1" x14ac:dyDescent="0.25">
      <c r="A2" s="3" t="s">
        <v>1</v>
      </c>
      <c r="B2" s="79" t="s">
        <v>7</v>
      </c>
      <c r="C2" s="79"/>
      <c r="D2" s="79"/>
      <c r="E2" s="79"/>
      <c r="F2" s="79"/>
    </row>
    <row r="3" spans="1:6" ht="15.75" customHeight="1" x14ac:dyDescent="0.25">
      <c r="A3" s="34" t="s">
        <v>2</v>
      </c>
      <c r="B3" s="83" t="s">
        <v>8</v>
      </c>
      <c r="C3" s="83"/>
      <c r="D3" s="83"/>
      <c r="E3" s="83"/>
      <c r="F3" s="83"/>
    </row>
    <row r="4" spans="1:6" ht="15.75" thickBot="1" x14ac:dyDescent="0.3">
      <c r="A4" s="84" t="s">
        <v>5</v>
      </c>
      <c r="B4" s="84"/>
      <c r="C4" s="84"/>
      <c r="D4" s="84"/>
      <c r="E4" s="84"/>
      <c r="F4" s="84"/>
    </row>
    <row r="5" spans="1:6" x14ac:dyDescent="0.25">
      <c r="A5" s="36" t="s">
        <v>51</v>
      </c>
      <c r="B5" s="37" t="s">
        <v>3</v>
      </c>
    </row>
    <row r="6" spans="1:6" x14ac:dyDescent="0.25">
      <c r="A6" s="33" t="s">
        <v>52</v>
      </c>
      <c r="B6" s="35">
        <v>35000</v>
      </c>
    </row>
    <row r="7" spans="1:6" ht="30" x14ac:dyDescent="0.25">
      <c r="A7" s="40" t="s">
        <v>44</v>
      </c>
      <c r="B7" s="35">
        <v>27000</v>
      </c>
    </row>
    <row r="8" spans="1:6" x14ac:dyDescent="0.25">
      <c r="A8" s="40" t="s">
        <v>45</v>
      </c>
      <c r="B8" s="35">
        <v>47500</v>
      </c>
    </row>
    <row r="9" spans="1:6" x14ac:dyDescent="0.25">
      <c r="A9" s="40" t="s">
        <v>46</v>
      </c>
      <c r="B9" s="35">
        <v>78000</v>
      </c>
    </row>
    <row r="10" spans="1:6" x14ac:dyDescent="0.25">
      <c r="A10" s="41" t="s">
        <v>47</v>
      </c>
      <c r="B10" s="38">
        <v>17700</v>
      </c>
    </row>
    <row r="11" spans="1:6" x14ac:dyDescent="0.25">
      <c r="A11" s="43" t="s">
        <v>48</v>
      </c>
      <c r="B11" s="44">
        <v>25000</v>
      </c>
    </row>
    <row r="12" spans="1:6" x14ac:dyDescent="0.25">
      <c r="A12" s="41" t="s">
        <v>49</v>
      </c>
      <c r="B12" s="39">
        <v>10000</v>
      </c>
    </row>
    <row r="13" spans="1:6" ht="30" x14ac:dyDescent="0.25">
      <c r="A13" s="41" t="s">
        <v>50</v>
      </c>
      <c r="B13" s="39">
        <v>18488</v>
      </c>
    </row>
    <row r="14" spans="1:6" x14ac:dyDescent="0.25">
      <c r="A14" s="45" t="s">
        <v>31</v>
      </c>
      <c r="B14" s="42">
        <f>SUM(B6:B13)</f>
        <v>258688</v>
      </c>
    </row>
  </sheetData>
  <mergeCells count="4">
    <mergeCell ref="B1:F1"/>
    <mergeCell ref="B2:F2"/>
    <mergeCell ref="B3:F3"/>
    <mergeCell ref="A4:F4"/>
  </mergeCells>
  <pageMargins left="0.7" right="0.7" top="1.1437007874015748" bottom="1.1437007874015748" header="0.75" footer="0.75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"/>
  <sheetViews>
    <sheetView workbookViewId="0">
      <selection activeCell="B12" sqref="B12"/>
    </sheetView>
  </sheetViews>
  <sheetFormatPr defaultRowHeight="15" x14ac:dyDescent="0.25"/>
  <cols>
    <col min="1" max="1" width="29.125" style="2" customWidth="1"/>
    <col min="2" max="2" width="30.875" style="2" customWidth="1"/>
    <col min="3" max="3" width="14.125" style="2" customWidth="1"/>
    <col min="4" max="4" width="11.75" style="2" customWidth="1"/>
    <col min="5" max="5" width="12.5" style="2" customWidth="1"/>
    <col min="6" max="6" width="12.75" style="2" customWidth="1"/>
  </cols>
  <sheetData>
    <row r="1" spans="1:6" ht="15" customHeight="1" x14ac:dyDescent="0.2">
      <c r="A1" s="1" t="s">
        <v>0</v>
      </c>
      <c r="B1" s="79" t="s">
        <v>6</v>
      </c>
      <c r="C1" s="79"/>
      <c r="D1" s="79"/>
      <c r="E1" s="79"/>
      <c r="F1" s="79"/>
    </row>
    <row r="2" spans="1:6" ht="15" customHeight="1" x14ac:dyDescent="0.2">
      <c r="A2" s="3" t="s">
        <v>1</v>
      </c>
      <c r="B2" s="79" t="s">
        <v>7</v>
      </c>
      <c r="C2" s="79"/>
      <c r="D2" s="79"/>
      <c r="E2" s="79"/>
      <c r="F2" s="79"/>
    </row>
    <row r="3" spans="1:6" ht="15.75" customHeight="1" x14ac:dyDescent="0.2">
      <c r="A3" s="3" t="s">
        <v>2</v>
      </c>
      <c r="B3" s="80" t="s">
        <v>8</v>
      </c>
      <c r="C3" s="80"/>
      <c r="D3" s="80"/>
      <c r="E3" s="80"/>
      <c r="F3" s="80"/>
    </row>
    <row r="4" spans="1:6" x14ac:dyDescent="0.2">
      <c r="A4" s="5"/>
      <c r="B4" s="6"/>
      <c r="C4" s="4"/>
      <c r="D4" s="4"/>
      <c r="E4" s="4"/>
      <c r="F4" s="4"/>
    </row>
    <row r="5" spans="1:6" x14ac:dyDescent="0.25">
      <c r="A5" s="32" t="s">
        <v>53</v>
      </c>
      <c r="B5" s="32" t="s">
        <v>3</v>
      </c>
    </row>
    <row r="6" spans="1:6" x14ac:dyDescent="0.25">
      <c r="A6" s="33" t="s">
        <v>10</v>
      </c>
      <c r="B6" s="35">
        <v>82000</v>
      </c>
    </row>
    <row r="7" spans="1:6" x14ac:dyDescent="0.25">
      <c r="A7" s="47"/>
      <c r="B7" s="48"/>
    </row>
  </sheetData>
  <mergeCells count="3">
    <mergeCell ref="B1:F1"/>
    <mergeCell ref="B2:F2"/>
    <mergeCell ref="B3:F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843CA-A0EB-44C7-82C2-35DDA83FF6BE}">
  <dimension ref="A1:T32"/>
  <sheetViews>
    <sheetView zoomScaleNormal="100" workbookViewId="0">
      <selection activeCell="E16" sqref="E16"/>
    </sheetView>
  </sheetViews>
  <sheetFormatPr defaultRowHeight="14.25" x14ac:dyDescent="0.2"/>
  <cols>
    <col min="1" max="1" width="25.75" customWidth="1"/>
    <col min="2" max="2" width="29.75" customWidth="1"/>
    <col min="4" max="4" width="13" customWidth="1"/>
    <col min="5" max="5" width="18.25" customWidth="1"/>
    <col min="6" max="6" width="19.375" customWidth="1"/>
    <col min="10" max="10" width="1.125" customWidth="1"/>
    <col min="15" max="15" width="6.125" customWidth="1"/>
    <col min="16" max="16" width="9" hidden="1" customWidth="1"/>
    <col min="18" max="18" width="2.75" customWidth="1"/>
    <col min="19" max="19" width="4.875" hidden="1" customWidth="1"/>
    <col min="20" max="20" width="9" hidden="1" customWidth="1"/>
  </cols>
  <sheetData>
    <row r="1" spans="1:6" ht="15" x14ac:dyDescent="0.2">
      <c r="A1" s="8" t="s">
        <v>0</v>
      </c>
      <c r="B1" s="85" t="s">
        <v>6</v>
      </c>
      <c r="C1" s="85"/>
      <c r="D1" s="85"/>
      <c r="E1" s="85"/>
      <c r="F1" s="85"/>
    </row>
    <row r="2" spans="1:6" ht="15" x14ac:dyDescent="0.2">
      <c r="A2" s="15" t="s">
        <v>1</v>
      </c>
      <c r="B2" s="86" t="s">
        <v>7</v>
      </c>
      <c r="C2" s="86"/>
      <c r="D2" s="86"/>
      <c r="E2" s="86"/>
      <c r="F2" s="86"/>
    </row>
    <row r="3" spans="1:6" ht="15" x14ac:dyDescent="0.2">
      <c r="A3" s="14" t="s">
        <v>2</v>
      </c>
      <c r="B3" s="87" t="s">
        <v>17</v>
      </c>
      <c r="C3" s="87"/>
      <c r="D3" s="87"/>
      <c r="E3" s="87"/>
      <c r="F3" s="88"/>
    </row>
    <row r="4" spans="1:6" ht="15" x14ac:dyDescent="0.2">
      <c r="A4" s="13"/>
      <c r="B4" s="12"/>
      <c r="C4" s="11"/>
      <c r="D4" s="11"/>
      <c r="E4" s="11"/>
      <c r="F4" s="10"/>
    </row>
    <row r="5" spans="1:6" x14ac:dyDescent="0.2">
      <c r="A5" s="89" t="s">
        <v>12</v>
      </c>
      <c r="B5" s="89"/>
      <c r="C5" s="89"/>
      <c r="D5" s="89"/>
      <c r="E5" s="89"/>
      <c r="F5" s="89"/>
    </row>
    <row r="6" spans="1:6" ht="14.25" customHeight="1" x14ac:dyDescent="0.2">
      <c r="A6" s="89"/>
      <c r="B6" s="89"/>
      <c r="C6" s="89"/>
      <c r="D6" s="89"/>
      <c r="E6" s="89"/>
      <c r="F6" s="89"/>
    </row>
    <row r="7" spans="1:6" ht="33.6" customHeight="1" x14ac:dyDescent="0.2">
      <c r="A7" s="59" t="s">
        <v>0</v>
      </c>
      <c r="B7" s="59" t="s">
        <v>13</v>
      </c>
      <c r="C7" s="59" t="s">
        <v>14</v>
      </c>
      <c r="D7" s="60" t="s">
        <v>15</v>
      </c>
      <c r="E7" s="60" t="s">
        <v>16</v>
      </c>
      <c r="F7" s="59" t="s">
        <v>3</v>
      </c>
    </row>
    <row r="8" spans="1:6" ht="15" x14ac:dyDescent="0.2">
      <c r="A8" s="61" t="s">
        <v>19</v>
      </c>
      <c r="B8" s="62" t="s">
        <v>18</v>
      </c>
      <c r="C8" s="63">
        <v>2</v>
      </c>
      <c r="D8" s="63">
        <v>2018</v>
      </c>
      <c r="E8" s="64">
        <v>2250</v>
      </c>
      <c r="F8" s="64">
        <v>4500</v>
      </c>
    </row>
    <row r="9" spans="1:6" s="9" customFormat="1" ht="15" x14ac:dyDescent="0.2">
      <c r="A9" s="65" t="s">
        <v>20</v>
      </c>
      <c r="B9" s="66" t="s">
        <v>21</v>
      </c>
      <c r="C9" s="66">
        <v>2</v>
      </c>
      <c r="D9" s="66">
        <v>2019</v>
      </c>
      <c r="E9" s="67">
        <v>1731.26</v>
      </c>
      <c r="F9" s="67">
        <v>3462.52</v>
      </c>
    </row>
    <row r="10" spans="1:6" ht="15" x14ac:dyDescent="0.2">
      <c r="A10" s="68" t="s">
        <v>22</v>
      </c>
      <c r="B10" s="69" t="s">
        <v>25</v>
      </c>
      <c r="C10" s="69">
        <v>1</v>
      </c>
      <c r="D10" s="69">
        <v>2019</v>
      </c>
      <c r="E10" s="70">
        <v>1713</v>
      </c>
      <c r="F10" s="70">
        <v>1713</v>
      </c>
    </row>
    <row r="11" spans="1:6" s="9" customFormat="1" ht="15" x14ac:dyDescent="0.2">
      <c r="A11" s="71" t="s">
        <v>23</v>
      </c>
      <c r="B11" s="72" t="s">
        <v>21</v>
      </c>
      <c r="C11" s="72">
        <v>1</v>
      </c>
      <c r="D11" s="72">
        <v>2020</v>
      </c>
      <c r="E11" s="73">
        <v>3799</v>
      </c>
      <c r="F11" s="73">
        <v>3799</v>
      </c>
    </row>
    <row r="12" spans="1:6" s="9" customFormat="1" ht="15" x14ac:dyDescent="0.25">
      <c r="A12" s="74" t="s">
        <v>24</v>
      </c>
      <c r="B12" s="74" t="s">
        <v>21</v>
      </c>
      <c r="C12" s="74">
        <v>1</v>
      </c>
      <c r="D12" s="74">
        <v>2020</v>
      </c>
      <c r="E12" s="73">
        <v>4190</v>
      </c>
      <c r="F12" s="73">
        <v>4190</v>
      </c>
    </row>
    <row r="13" spans="1:6" ht="15" x14ac:dyDescent="0.25">
      <c r="A13" s="74" t="s">
        <v>37</v>
      </c>
      <c r="B13" s="74" t="s">
        <v>35</v>
      </c>
      <c r="C13" s="74">
        <v>2</v>
      </c>
      <c r="D13" s="74">
        <v>2021</v>
      </c>
      <c r="E13" s="73">
        <v>899</v>
      </c>
      <c r="F13" s="76">
        <v>1798</v>
      </c>
    </row>
    <row r="14" spans="1:6" ht="15" x14ac:dyDescent="0.25">
      <c r="A14" s="74" t="s">
        <v>36</v>
      </c>
      <c r="B14" s="74" t="s">
        <v>35</v>
      </c>
      <c r="C14" s="74">
        <v>2</v>
      </c>
      <c r="D14" s="74">
        <v>2021</v>
      </c>
      <c r="E14" s="73">
        <v>999.99</v>
      </c>
      <c r="F14" s="76">
        <v>1998</v>
      </c>
    </row>
    <row r="15" spans="1:6" ht="15" x14ac:dyDescent="0.25">
      <c r="A15" s="74" t="s">
        <v>36</v>
      </c>
      <c r="B15" s="74" t="s">
        <v>35</v>
      </c>
      <c r="C15" s="74">
        <v>1</v>
      </c>
      <c r="D15" s="74">
        <v>2021</v>
      </c>
      <c r="E15" s="73">
        <v>999.99</v>
      </c>
      <c r="F15" s="76">
        <v>999.99</v>
      </c>
    </row>
    <row r="16" spans="1:6" ht="15" x14ac:dyDescent="0.25">
      <c r="A16" s="74" t="s">
        <v>34</v>
      </c>
      <c r="B16" s="74" t="s">
        <v>21</v>
      </c>
      <c r="C16" s="74">
        <v>10</v>
      </c>
      <c r="D16" s="74"/>
      <c r="E16" s="73"/>
      <c r="F16" s="76">
        <v>28661.46</v>
      </c>
    </row>
    <row r="17" spans="1:13" s="9" customFormat="1" ht="15" x14ac:dyDescent="0.25">
      <c r="A17" s="74" t="s">
        <v>19</v>
      </c>
      <c r="B17" s="74" t="s">
        <v>21</v>
      </c>
      <c r="C17" s="74">
        <v>1</v>
      </c>
      <c r="D17" s="74">
        <v>2023</v>
      </c>
      <c r="E17" s="73">
        <v>2699</v>
      </c>
      <c r="F17" s="73">
        <v>2699</v>
      </c>
    </row>
    <row r="18" spans="1:13" s="9" customFormat="1" ht="15" x14ac:dyDescent="0.25">
      <c r="A18" s="74" t="s">
        <v>19</v>
      </c>
      <c r="B18" s="74" t="s">
        <v>21</v>
      </c>
      <c r="C18" s="74">
        <v>1</v>
      </c>
      <c r="D18" s="74">
        <v>2023</v>
      </c>
      <c r="E18" s="73">
        <v>2599</v>
      </c>
      <c r="F18" s="73">
        <v>2599</v>
      </c>
    </row>
    <row r="19" spans="1:13" ht="15" x14ac:dyDescent="0.25">
      <c r="A19" s="51" t="s">
        <v>42</v>
      </c>
      <c r="B19" s="50"/>
      <c r="C19" s="51">
        <v>1</v>
      </c>
      <c r="D19" s="51">
        <v>2023</v>
      </c>
      <c r="E19" s="75">
        <v>9899</v>
      </c>
      <c r="F19" s="75">
        <v>9899</v>
      </c>
    </row>
    <row r="20" spans="1:13" ht="15" x14ac:dyDescent="0.25">
      <c r="A20" s="49"/>
      <c r="B20" s="49"/>
      <c r="C20" s="49"/>
      <c r="D20" s="49"/>
      <c r="E20" s="52" t="s">
        <v>41</v>
      </c>
      <c r="F20" s="77">
        <f>SUM(F8:F19)</f>
        <v>66318.97</v>
      </c>
    </row>
    <row r="21" spans="1:13" ht="15" x14ac:dyDescent="0.25">
      <c r="A21" s="49"/>
      <c r="B21" s="49"/>
      <c r="C21" s="49"/>
      <c r="D21" s="49"/>
      <c r="E21" s="49"/>
      <c r="F21" s="49"/>
    </row>
    <row r="22" spans="1:13" ht="15" x14ac:dyDescent="0.25">
      <c r="A22" s="49"/>
      <c r="B22" s="49"/>
      <c r="C22" s="49"/>
      <c r="D22" s="49"/>
      <c r="E22" s="49"/>
      <c r="F22" s="49"/>
    </row>
    <row r="23" spans="1:13" ht="15" x14ac:dyDescent="0.25">
      <c r="A23" s="49"/>
      <c r="B23" s="49"/>
      <c r="C23" s="49"/>
      <c r="D23" s="49"/>
      <c r="E23" s="49"/>
      <c r="F23" s="49"/>
    </row>
    <row r="24" spans="1:13" ht="15" x14ac:dyDescent="0.25">
      <c r="A24" s="49"/>
      <c r="B24" s="49"/>
      <c r="C24" s="49"/>
      <c r="D24" s="49"/>
      <c r="E24" s="49"/>
      <c r="F24" s="49"/>
    </row>
    <row r="25" spans="1:13" ht="15" x14ac:dyDescent="0.25">
      <c r="A25" s="49"/>
      <c r="B25" s="49"/>
      <c r="C25" s="49"/>
      <c r="D25" s="49"/>
      <c r="E25" s="49"/>
      <c r="F25" s="49"/>
    </row>
    <row r="26" spans="1:13" ht="15" x14ac:dyDescent="0.25">
      <c r="A26" s="53" t="s">
        <v>26</v>
      </c>
      <c r="B26" s="53" t="s">
        <v>27</v>
      </c>
      <c r="C26" s="49"/>
      <c r="D26" s="49"/>
      <c r="E26" s="49"/>
      <c r="F26" s="49"/>
    </row>
    <row r="27" spans="1:13" ht="15" x14ac:dyDescent="0.25">
      <c r="A27" s="54" t="s">
        <v>28</v>
      </c>
      <c r="B27" s="78">
        <f>F8+F10+F19</f>
        <v>16112</v>
      </c>
      <c r="C27" s="49"/>
      <c r="D27" s="49"/>
      <c r="E27" s="49"/>
      <c r="F27" s="49"/>
    </row>
    <row r="28" spans="1:13" ht="15" x14ac:dyDescent="0.25">
      <c r="A28" s="55" t="s">
        <v>29</v>
      </c>
      <c r="B28" s="56">
        <f>F20-B27</f>
        <v>50206.97</v>
      </c>
      <c r="C28" s="49"/>
      <c r="D28" s="49"/>
      <c r="E28" s="49"/>
      <c r="F28" s="49"/>
    </row>
    <row r="29" spans="1:13" ht="15.75" thickBot="1" x14ac:dyDescent="0.3">
      <c r="A29" s="57"/>
      <c r="B29" s="58">
        <f>SUM(B27:B28)</f>
        <v>66318.97</v>
      </c>
      <c r="C29" s="49"/>
      <c r="D29" s="49"/>
      <c r="E29" s="49"/>
      <c r="F29" s="49"/>
    </row>
    <row r="30" spans="1:13" ht="15" x14ac:dyDescent="0.25">
      <c r="A30" s="49"/>
      <c r="B30" s="49"/>
      <c r="C30" s="49"/>
      <c r="D30" s="49"/>
      <c r="E30" s="49"/>
      <c r="F30" s="49"/>
    </row>
    <row r="31" spans="1:13" x14ac:dyDescent="0.2">
      <c r="M31" s="90"/>
    </row>
    <row r="32" spans="1:13" x14ac:dyDescent="0.2">
      <c r="M32" s="90"/>
    </row>
  </sheetData>
  <mergeCells count="5">
    <mergeCell ref="B1:F1"/>
    <mergeCell ref="B2:F2"/>
    <mergeCell ref="B3:F3"/>
    <mergeCell ref="A5:F6"/>
    <mergeCell ref="M31:M3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CC372-63E9-49B8-B972-A0BA1F615BC0}">
  <dimension ref="A1:F3"/>
  <sheetViews>
    <sheetView workbookViewId="0">
      <selection activeCell="E28" sqref="E28"/>
    </sheetView>
  </sheetViews>
  <sheetFormatPr defaultRowHeight="14.25" x14ac:dyDescent="0.2"/>
  <cols>
    <col min="5" max="5" width="12.875" customWidth="1"/>
    <col min="6" max="6" width="15" customWidth="1"/>
  </cols>
  <sheetData>
    <row r="1" spans="1:6" x14ac:dyDescent="0.2">
      <c r="A1" s="91" t="s">
        <v>32</v>
      </c>
      <c r="B1" s="92"/>
      <c r="C1" s="92"/>
      <c r="D1" s="92"/>
      <c r="E1" s="92"/>
      <c r="F1" s="93"/>
    </row>
    <row r="2" spans="1:6" x14ac:dyDescent="0.2">
      <c r="A2" s="94"/>
      <c r="B2" s="95"/>
      <c r="C2" s="95"/>
      <c r="D2" s="95"/>
      <c r="E2" s="95"/>
      <c r="F2" s="96"/>
    </row>
    <row r="3" spans="1:6" ht="15.75" x14ac:dyDescent="0.2">
      <c r="A3" s="97" t="s">
        <v>33</v>
      </c>
      <c r="B3" s="97"/>
      <c r="C3" s="97"/>
      <c r="D3" s="97"/>
      <c r="E3" s="98">
        <v>13</v>
      </c>
      <c r="F3" s="98"/>
    </row>
  </sheetData>
  <mergeCells count="3">
    <mergeCell ref="A1:F2"/>
    <mergeCell ref="A3:D3"/>
    <mergeCell ref="E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Budynki i budowle </vt:lpstr>
      <vt:lpstr>Maszyny i urządzenia </vt:lpstr>
      <vt:lpstr>Sprzęt elektroniczny all</vt:lpstr>
      <vt:lpstr>Sprzęt elektroniczny - EEL</vt:lpstr>
      <vt:lpstr>NNW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komputer</dc:creator>
  <cp:lastModifiedBy>Marta Kałużniak</cp:lastModifiedBy>
  <cp:revision>3</cp:revision>
  <cp:lastPrinted>2024-10-02T09:27:56Z</cp:lastPrinted>
  <dcterms:created xsi:type="dcterms:W3CDTF">2016-09-30T13:22:18Z</dcterms:created>
  <dcterms:modified xsi:type="dcterms:W3CDTF">2024-11-15T12:58:58Z</dcterms:modified>
</cp:coreProperties>
</file>