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6D02492D-379D-4FBF-8D8D-88CB3B6D6FC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posażenie" sheetId="4" r:id="rId1"/>
    <sheet name="Sprzęt elektroniczny - all risk" sheetId="1" r:id="rId2"/>
    <sheet name="Sprzęt elektroniczny- EEL" sheetId="2" r:id="rId3"/>
    <sheet name="NNW" sheetId="5" r:id="rId4"/>
  </sheets>
  <calcPr calcId="191029"/>
</workbook>
</file>

<file path=xl/calcChain.xml><?xml version="1.0" encoding="utf-8"?>
<calcChain xmlns="http://schemas.openxmlformats.org/spreadsheetml/2006/main">
  <c r="B26" i="2" l="1"/>
  <c r="B23" i="4"/>
  <c r="F8" i="1" l="1"/>
  <c r="F7" i="1"/>
  <c r="F15" i="1" s="1"/>
  <c r="F21" i="2" l="1"/>
  <c r="B25" i="2" s="1"/>
  <c r="B27" i="2" s="1"/>
  <c r="F22" i="2" l="1"/>
</calcChain>
</file>

<file path=xl/sharedStrings.xml><?xml version="1.0" encoding="utf-8"?>
<sst xmlns="http://schemas.openxmlformats.org/spreadsheetml/2006/main" count="113" uniqueCount="85">
  <si>
    <t>Wykaz sprzętu komputerowego do ubezpieczenia</t>
  </si>
  <si>
    <t>Nazwa</t>
  </si>
  <si>
    <t>Typ</t>
  </si>
  <si>
    <t>Ilość</t>
  </si>
  <si>
    <t>Data uruchomienia</t>
  </si>
  <si>
    <t>Wartość jednostkowa</t>
  </si>
  <si>
    <t>Wartość</t>
  </si>
  <si>
    <t>WARTOŚĆ BRUTTO</t>
  </si>
  <si>
    <t>Regon</t>
  </si>
  <si>
    <t>Adres</t>
  </si>
  <si>
    <t xml:space="preserve">Sprzęt stacjonarny </t>
  </si>
  <si>
    <t xml:space="preserve">Sprzęt przenośny </t>
  </si>
  <si>
    <t xml:space="preserve">Rodzaj sprzętu </t>
  </si>
  <si>
    <t xml:space="preserve">Wykaz sprzętu komputerowego - all risks </t>
  </si>
  <si>
    <t>Wyposażenie</t>
  </si>
  <si>
    <t xml:space="preserve">Wyposażenie </t>
  </si>
  <si>
    <t>NNW pracowników, praktykantów, stażystów, osób wykonujących pracę interwencyjne oraz roboty publiczne</t>
  </si>
  <si>
    <t>Liczba pracowników</t>
  </si>
  <si>
    <t>SUMA</t>
  </si>
  <si>
    <t>Centrum Informacji w Chojnie</t>
  </si>
  <si>
    <t>Plac Konstytucji 3 Maja 1a</t>
  </si>
  <si>
    <t>Plac Konstytucji 3 Maja 1a, 74-500 Chojna</t>
  </si>
  <si>
    <t>525286487</t>
  </si>
  <si>
    <t>Plac konstytucji 3 Maja 1a, 74-500 Chojna</t>
  </si>
  <si>
    <t>Apple iPad11" wraz z Apple Pencil</t>
  </si>
  <si>
    <t>tablet graficzny wraz z rysikiem</t>
  </si>
  <si>
    <t>System monitoringu wizyjnego</t>
  </si>
  <si>
    <t>kpl.</t>
  </si>
  <si>
    <t>Aparat FOTO CANON</t>
  </si>
  <si>
    <t>Drukarka Epson Ecotank L7180</t>
  </si>
  <si>
    <t>atramentowa, wielofunkcyjna</t>
  </si>
  <si>
    <t>Komputer Apple iMac27" Retina 5k i9-9900k/32GB</t>
  </si>
  <si>
    <t>PC stacjonarny</t>
  </si>
  <si>
    <t>Komputer Apple iMac 24M1/16gb/1tb/mACos Retina 4</t>
  </si>
  <si>
    <t>cyfrowy</t>
  </si>
  <si>
    <t>chłodziarko-zamrażarka</t>
  </si>
  <si>
    <t>Chłodziarko-zamrażarka BERG BRGFU82</t>
  </si>
  <si>
    <t>monitoring wizyjny</t>
  </si>
  <si>
    <t>automatyczny</t>
  </si>
  <si>
    <t>Dysk sieciowy Qnap TS-231P</t>
  </si>
  <si>
    <t>sieciowy</t>
  </si>
  <si>
    <t>Zmywarka BEKO DIS25010</t>
  </si>
  <si>
    <t>do zabudowy</t>
  </si>
  <si>
    <t>Litery podświetlane - LOGO CHOJNA</t>
  </si>
  <si>
    <t>szyld poświetlany zewnętrzny</t>
  </si>
  <si>
    <t>Szyld poświetlany dwustronny"i"</t>
  </si>
  <si>
    <t>szyld podświetlony zewnętrzny</t>
  </si>
  <si>
    <t>Komputer  Apple iMac ALL-in-One</t>
  </si>
  <si>
    <t>Mikser Cyfrowy BEHRINGER XR-12</t>
  </si>
  <si>
    <t>NOTEBOOK ASUS E4 10 MA-EK300TS N4020</t>
  </si>
  <si>
    <t>Monitor  43" TOSHIBA TD-P433</t>
  </si>
  <si>
    <t>Monitor</t>
  </si>
  <si>
    <t>Cyfrowy</t>
  </si>
  <si>
    <t>Centrum informacji w Chojnie</t>
  </si>
  <si>
    <t>meble kuchenne</t>
  </si>
  <si>
    <t>krzeslo biurowe 2szt.</t>
  </si>
  <si>
    <t>fotele szare 8 szt.</t>
  </si>
  <si>
    <t>stół szklany</t>
  </si>
  <si>
    <t xml:space="preserve">biurko </t>
  </si>
  <si>
    <t xml:space="preserve">namiot </t>
  </si>
  <si>
    <t xml:space="preserve">parasol reklamowy </t>
  </si>
  <si>
    <t>szafka wisząca na mat.biurowe</t>
  </si>
  <si>
    <t>ścianka na kółkach,3-modułowa składana</t>
  </si>
  <si>
    <t>regały komplet</t>
  </si>
  <si>
    <t>Drukarka Brother DCP-1623WE</t>
  </si>
  <si>
    <t>antywłamaniowy</t>
  </si>
  <si>
    <t>System alarmowy</t>
  </si>
  <si>
    <t>Lenovo IdeaPad 3 15IAU7 i3-1215U 15.6"</t>
  </si>
  <si>
    <t>laserowa</t>
  </si>
  <si>
    <t>Telewizor PHILIPS LED 75PUS8818 4K</t>
  </si>
  <si>
    <t>Drukarka fiskalna Posnet Temo Online+Moduł WiFi+Bluetooth do drukarki</t>
  </si>
  <si>
    <t>ławka ogrodowa 3szt</t>
  </si>
  <si>
    <t>Mikrofon AKG WMS-40 MINI 2 DUAL VOCAL SET</t>
  </si>
  <si>
    <t>szaka metalowa na akta</t>
  </si>
  <si>
    <t>Mikrotik ROUTERBOARD hAP Lite</t>
  </si>
  <si>
    <t>witryna biała 4szt</t>
  </si>
  <si>
    <t>laptop</t>
  </si>
  <si>
    <t>telewizor</t>
  </si>
  <si>
    <t>drukarka fiskalna</t>
  </si>
  <si>
    <t>mikrofon</t>
  </si>
  <si>
    <t>router</t>
  </si>
  <si>
    <t>NOTEBOOK</t>
  </si>
  <si>
    <t>Ekspres do kawy DeLonghi</t>
  </si>
  <si>
    <t xml:space="preserve">Łączna wartość do ubezpieczenia </t>
  </si>
  <si>
    <t>Zestawienie 5_11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</si>
</sst>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 * #,##0.00_)\ &quot;zł&quot;_ ;_ * \(#,##0.00\)\ &quot;zł&quot;_ ;_ * &quot;-&quot;??_)\ &quot;zł&quot;_ ;_ @_ "/>
    <numFmt numFmtId="165" formatCode="[$-415]General"/>
    <numFmt numFmtId="166" formatCode="#,##0.00\ &quot;zł&quot;"/>
  </numFmts>
  <fonts count="26" x14ac:knownFonts="1">
    <font>
      <sz val="11"/>
      <color theme="1"/>
      <name val="Calibri"/>
      <family val="2"/>
      <scheme val="minor"/>
    </font>
    <font>
      <sz val="11"/>
      <color indexed="8"/>
      <name val="Arial"/>
      <family val="2"/>
      <charset val="238"/>
    </font>
    <font>
      <sz val="11"/>
      <color indexed="8"/>
      <name val="Calibri"/>
      <family val="2"/>
    </font>
    <font>
      <sz val="11"/>
      <color indexed="8"/>
      <name val="Arial"/>
      <family val="2"/>
      <charset val="238"/>
    </font>
    <font>
      <b/>
      <i/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sz val="11"/>
      <color theme="0"/>
      <name val="Times New Roman"/>
      <family val="1"/>
      <charset val="238"/>
    </font>
    <font>
      <sz val="1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5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/>
      </patternFill>
    </fill>
    <fill>
      <patternFill patternType="solid">
        <fgColor theme="8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5" fontId="5" fillId="0" borderId="0"/>
    <xf numFmtId="0" fontId="6" fillId="0" borderId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7" borderId="0" applyNumberFormat="0" applyBorder="0" applyAlignment="0" applyProtection="0"/>
  </cellStyleXfs>
  <cellXfs count="115">
    <xf numFmtId="0" fontId="0" fillId="0" borderId="0" xfId="0"/>
    <xf numFmtId="0" fontId="4" fillId="6" borderId="12" xfId="0" applyFont="1" applyFill="1" applyBorder="1"/>
    <xf numFmtId="0" fontId="0" fillId="6" borderId="0" xfId="0" applyFill="1"/>
    <xf numFmtId="0" fontId="7" fillId="2" borderId="2" xfId="0" applyFont="1" applyFill="1" applyBorder="1" applyAlignment="1">
      <alignment horizontal="center" vertical="center"/>
    </xf>
    <xf numFmtId="0" fontId="10" fillId="0" borderId="0" xfId="0" applyFont="1"/>
    <xf numFmtId="165" fontId="7" fillId="4" borderId="10" xfId="1" applyFont="1" applyFill="1" applyBorder="1" applyAlignment="1">
      <alignment horizontal="center" vertical="center"/>
    </xf>
    <xf numFmtId="165" fontId="7" fillId="2" borderId="4" xfId="1" applyFont="1" applyFill="1" applyBorder="1" applyAlignment="1">
      <alignment horizontal="center" vertical="center"/>
    </xf>
    <xf numFmtId="0" fontId="10" fillId="0" borderId="0" xfId="2" applyFont="1"/>
    <xf numFmtId="44" fontId="11" fillId="0" borderId="11" xfId="4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44" fontId="11" fillId="0" borderId="3" xfId="3" applyFont="1" applyBorder="1" applyAlignment="1"/>
    <xf numFmtId="14" fontId="11" fillId="0" borderId="3" xfId="0" applyNumberFormat="1" applyFont="1" applyBorder="1" applyAlignment="1">
      <alignment horizontal="right"/>
    </xf>
    <xf numFmtId="44" fontId="11" fillId="0" borderId="3" xfId="3" applyFont="1" applyBorder="1" applyAlignment="1">
      <alignment horizontal="right"/>
    </xf>
    <xf numFmtId="44" fontId="9" fillId="0" borderId="3" xfId="3" applyFont="1" applyBorder="1" applyAlignment="1">
      <alignment vertical="center"/>
    </xf>
    <xf numFmtId="0" fontId="11" fillId="0" borderId="3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center"/>
    </xf>
    <xf numFmtId="166" fontId="12" fillId="0" borderId="3" xfId="0" applyNumberFormat="1" applyFont="1" applyBorder="1" applyAlignment="1">
      <alignment horizontal="right"/>
    </xf>
    <xf numFmtId="44" fontId="11" fillId="0" borderId="3" xfId="3" applyFont="1" applyBorder="1" applyAlignment="1">
      <alignment horizontal="left"/>
    </xf>
    <xf numFmtId="0" fontId="17" fillId="2" borderId="1" xfId="0" applyFont="1" applyFill="1" applyBorder="1" applyAlignment="1">
      <alignment horizontal="center" vertical="center"/>
    </xf>
    <xf numFmtId="0" fontId="6" fillId="0" borderId="0" xfId="0" applyFont="1"/>
    <xf numFmtId="0" fontId="17" fillId="2" borderId="2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44" fontId="13" fillId="0" borderId="28" xfId="4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166" fontId="12" fillId="0" borderId="0" xfId="0" applyNumberFormat="1" applyFont="1" applyAlignment="1">
      <alignment horizontal="right"/>
    </xf>
    <xf numFmtId="0" fontId="21" fillId="0" borderId="3" xfId="0" applyFont="1" applyBorder="1" applyAlignment="1">
      <alignment horizontal="right" vertical="center"/>
    </xf>
    <xf numFmtId="44" fontId="13" fillId="0" borderId="0" xfId="4" applyFont="1" applyFill="1" applyBorder="1" applyAlignment="1">
      <alignment horizontal="center" vertical="center"/>
    </xf>
    <xf numFmtId="44" fontId="13" fillId="0" borderId="0" xfId="4" applyFont="1" applyBorder="1" applyAlignment="1">
      <alignment horizontal="center" vertical="center"/>
    </xf>
    <xf numFmtId="0" fontId="11" fillId="8" borderId="3" xfId="0" applyFont="1" applyFill="1" applyBorder="1" applyAlignment="1">
      <alignment horizontal="right" vertical="center"/>
    </xf>
    <xf numFmtId="0" fontId="11" fillId="8" borderId="3" xfId="0" applyFont="1" applyFill="1" applyBorder="1" applyAlignment="1">
      <alignment horizontal="center" vertical="center"/>
    </xf>
    <xf numFmtId="44" fontId="11" fillId="8" borderId="3" xfId="3" applyFont="1" applyFill="1" applyBorder="1" applyAlignment="1">
      <alignment horizontal="right"/>
    </xf>
    <xf numFmtId="166" fontId="12" fillId="8" borderId="3" xfId="0" applyNumberFormat="1" applyFont="1" applyFill="1" applyBorder="1" applyAlignment="1">
      <alignment horizontal="right"/>
    </xf>
    <xf numFmtId="0" fontId="20" fillId="8" borderId="3" xfId="0" applyFont="1" applyFill="1" applyBorder="1" applyAlignment="1">
      <alignment horizontal="center" vertical="center" wrapText="1"/>
    </xf>
    <xf numFmtId="0" fontId="21" fillId="8" borderId="3" xfId="0" applyFont="1" applyFill="1" applyBorder="1" applyAlignment="1">
      <alignment horizontal="right" vertical="center"/>
    </xf>
    <xf numFmtId="0" fontId="21" fillId="8" borderId="3" xfId="0" applyFont="1" applyFill="1" applyBorder="1" applyAlignment="1">
      <alignment horizontal="center" vertical="center"/>
    </xf>
    <xf numFmtId="0" fontId="11" fillId="0" borderId="3" xfId="7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right" vertical="center" wrapText="1"/>
    </xf>
    <xf numFmtId="44" fontId="13" fillId="0" borderId="29" xfId="4" applyFont="1" applyBorder="1" applyAlignment="1">
      <alignment horizontal="center" vertical="center"/>
    </xf>
    <xf numFmtId="165" fontId="23" fillId="0" borderId="30" xfId="1" applyFont="1" applyBorder="1" applyAlignment="1">
      <alignment horizontal="center" vertical="center"/>
    </xf>
    <xf numFmtId="44" fontId="22" fillId="0" borderId="4" xfId="0" applyNumberFormat="1" applyFont="1" applyBorder="1"/>
    <xf numFmtId="165" fontId="11" fillId="0" borderId="5" xfId="1" applyFont="1" applyBorder="1" applyAlignment="1">
      <alignment horizontal="center" vertical="center" wrapText="1"/>
    </xf>
    <xf numFmtId="165" fontId="12" fillId="0" borderId="3" xfId="1" applyFont="1" applyBorder="1" applyAlignment="1">
      <alignment horizontal="center" vertical="center" wrapText="1"/>
    </xf>
    <xf numFmtId="165" fontId="12" fillId="0" borderId="27" xfId="1" applyFont="1" applyBorder="1" applyAlignment="1">
      <alignment horizontal="center" vertical="center" wrapText="1"/>
    </xf>
    <xf numFmtId="165" fontId="12" fillId="0" borderId="29" xfId="1" applyFont="1" applyBorder="1" applyAlignment="1">
      <alignment horizontal="center" vertical="center" wrapText="1"/>
    </xf>
    <xf numFmtId="44" fontId="11" fillId="8" borderId="3" xfId="3" applyFont="1" applyFill="1" applyBorder="1" applyAlignment="1"/>
    <xf numFmtId="166" fontId="21" fillId="8" borderId="3" xfId="3" applyNumberFormat="1" applyFont="1" applyFill="1" applyBorder="1" applyAlignment="1">
      <alignment horizontal="right"/>
    </xf>
    <xf numFmtId="166" fontId="21" fillId="0" borderId="3" xfId="3" applyNumberFormat="1" applyFont="1" applyBorder="1" applyAlignment="1">
      <alignment horizontal="right"/>
    </xf>
    <xf numFmtId="166" fontId="11" fillId="0" borderId="3" xfId="7" applyNumberFormat="1" applyFont="1" applyFill="1" applyBorder="1" applyAlignment="1"/>
    <xf numFmtId="166" fontId="11" fillId="0" borderId="3" xfId="7" applyNumberFormat="1" applyFont="1" applyFill="1" applyBorder="1" applyAlignment="1">
      <alignment horizontal="right" wrapText="1"/>
    </xf>
    <xf numFmtId="166" fontId="11" fillId="0" borderId="3" xfId="0" applyNumberFormat="1" applyFont="1" applyBorder="1" applyAlignment="1">
      <alignment horizontal="right" wrapText="1"/>
    </xf>
    <xf numFmtId="14" fontId="11" fillId="8" borderId="3" xfId="0" applyNumberFormat="1" applyFont="1" applyFill="1" applyBorder="1" applyAlignment="1">
      <alignment horizontal="right"/>
    </xf>
    <xf numFmtId="14" fontId="11" fillId="0" borderId="3" xfId="0" applyNumberFormat="1" applyFont="1" applyBorder="1"/>
    <xf numFmtId="14" fontId="11" fillId="8" borderId="3" xfId="0" applyNumberFormat="1" applyFont="1" applyFill="1" applyBorder="1"/>
    <xf numFmtId="14" fontId="21" fillId="8" borderId="3" xfId="0" applyNumberFormat="1" applyFont="1" applyFill="1" applyBorder="1"/>
    <xf numFmtId="14" fontId="21" fillId="0" borderId="3" xfId="0" applyNumberFormat="1" applyFont="1" applyBorder="1"/>
    <xf numFmtId="14" fontId="11" fillId="0" borderId="3" xfId="7" applyNumberFormat="1" applyFont="1" applyFill="1" applyBorder="1" applyAlignment="1">
      <alignment horizontal="right" wrapText="1"/>
    </xf>
    <xf numFmtId="14" fontId="11" fillId="0" borderId="3" xfId="0" applyNumberFormat="1" applyFont="1" applyBorder="1" applyAlignment="1">
      <alignment horizontal="right" wrapText="1"/>
    </xf>
    <xf numFmtId="0" fontId="7" fillId="0" borderId="25" xfId="0" applyFont="1" applyBorder="1"/>
    <xf numFmtId="0" fontId="7" fillId="0" borderId="26" xfId="0" applyFont="1" applyBorder="1"/>
    <xf numFmtId="0" fontId="13" fillId="0" borderId="6" xfId="0" applyFont="1" applyBorder="1"/>
    <xf numFmtId="164" fontId="13" fillId="0" borderId="9" xfId="3" applyNumberFormat="1" applyFont="1" applyBorder="1"/>
    <xf numFmtId="0" fontId="24" fillId="7" borderId="6" xfId="7" applyFont="1" applyBorder="1"/>
    <xf numFmtId="44" fontId="24" fillId="7" borderId="9" xfId="7" applyNumberFormat="1" applyFont="1" applyBorder="1"/>
    <xf numFmtId="0" fontId="13" fillId="0" borderId="7" xfId="0" applyFont="1" applyBorder="1"/>
    <xf numFmtId="44" fontId="7" fillId="0" borderId="8" xfId="0" applyNumberFormat="1" applyFont="1" applyBorder="1"/>
    <xf numFmtId="44" fontId="14" fillId="0" borderId="3" xfId="0" applyNumberFormat="1" applyFont="1" applyBorder="1"/>
    <xf numFmtId="44" fontId="11" fillId="0" borderId="3" xfId="7" applyNumberFormat="1" applyFont="1" applyFill="1" applyBorder="1" applyAlignment="1">
      <alignment horizontal="right"/>
    </xf>
    <xf numFmtId="0" fontId="25" fillId="0" borderId="0" xfId="0" applyFont="1"/>
    <xf numFmtId="0" fontId="7" fillId="0" borderId="2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49" fontId="8" fillId="3" borderId="10" xfId="0" applyNumberFormat="1" applyFont="1" applyFill="1" applyBorder="1" applyAlignment="1">
      <alignment horizontal="center" vertical="top" wrapText="1"/>
    </xf>
    <xf numFmtId="49" fontId="8" fillId="3" borderId="15" xfId="0" applyNumberFormat="1" applyFont="1" applyFill="1" applyBorder="1" applyAlignment="1">
      <alignment horizontal="center" vertical="top" wrapText="1"/>
    </xf>
    <xf numFmtId="49" fontId="8" fillId="3" borderId="16" xfId="0" applyNumberFormat="1" applyFont="1" applyFill="1" applyBorder="1" applyAlignment="1">
      <alignment horizontal="center" vertical="top" wrapText="1"/>
    </xf>
    <xf numFmtId="0" fontId="9" fillId="2" borderId="17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44" fontId="9" fillId="0" borderId="20" xfId="3" applyFont="1" applyBorder="1" applyAlignment="1">
      <alignment horizontal="left" vertical="center" wrapText="1"/>
    </xf>
    <xf numFmtId="44" fontId="9" fillId="0" borderId="21" xfId="3" applyFont="1" applyBorder="1" applyAlignment="1">
      <alignment horizontal="left" vertical="center" wrapText="1"/>
    </xf>
    <xf numFmtId="44" fontId="9" fillId="0" borderId="22" xfId="3" applyFont="1" applyBorder="1" applyAlignment="1">
      <alignment horizontal="left" vertical="center" wrapText="1"/>
    </xf>
    <xf numFmtId="0" fontId="17" fillId="0" borderId="10" xfId="0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center" vertical="top" wrapText="1"/>
    </xf>
    <xf numFmtId="49" fontId="18" fillId="3" borderId="10" xfId="0" applyNumberFormat="1" applyFont="1" applyFill="1" applyBorder="1" applyAlignment="1">
      <alignment horizontal="center" vertical="top" wrapText="1"/>
    </xf>
    <xf numFmtId="49" fontId="18" fillId="3" borderId="15" xfId="0" applyNumberFormat="1" applyFont="1" applyFill="1" applyBorder="1" applyAlignment="1">
      <alignment horizontal="center" vertical="top" wrapText="1"/>
    </xf>
    <xf numFmtId="49" fontId="18" fillId="3" borderId="16" xfId="0" applyNumberFormat="1" applyFont="1" applyFill="1" applyBorder="1" applyAlignment="1">
      <alignment horizontal="center" vertical="top" wrapText="1"/>
    </xf>
    <xf numFmtId="0" fontId="19" fillId="2" borderId="17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center" vertical="center"/>
    </xf>
    <xf numFmtId="0" fontId="19" fillId="2" borderId="19" xfId="0" applyFont="1" applyFill="1" applyBorder="1" applyAlignment="1">
      <alignment horizontal="center" vertical="center"/>
    </xf>
    <xf numFmtId="0" fontId="19" fillId="2" borderId="23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9" fillId="2" borderId="24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wrapText="1"/>
    </xf>
    <xf numFmtId="0" fontId="14" fillId="5" borderId="17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>
      <alignment horizontal="center" vertical="center" wrapText="1"/>
    </xf>
    <xf numFmtId="0" fontId="14" fillId="5" borderId="19" xfId="0" applyFont="1" applyFill="1" applyBorder="1" applyAlignment="1">
      <alignment horizontal="center" vertical="center" wrapText="1"/>
    </xf>
    <xf numFmtId="0" fontId="14" fillId="5" borderId="23" xfId="0" applyFont="1" applyFill="1" applyBorder="1" applyAlignment="1">
      <alignment horizontal="center" vertical="center" wrapText="1"/>
    </xf>
    <xf numFmtId="0" fontId="14" fillId="5" borderId="0" xfId="0" applyFont="1" applyFill="1" applyAlignment="1">
      <alignment horizontal="center" vertical="center" wrapText="1"/>
    </xf>
    <xf numFmtId="0" fontId="14" fillId="5" borderId="24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/>
    </xf>
    <xf numFmtId="0" fontId="15" fillId="0" borderId="3" xfId="0" applyFont="1" applyBorder="1" applyAlignment="1">
      <alignment horizontal="center" vertical="center"/>
    </xf>
  </cellXfs>
  <cellStyles count="8">
    <cellStyle name="Akcent 5" xfId="7" builtinId="45"/>
    <cellStyle name="Excel Built-in Normal" xfId="1" xr:uid="{00000000-0005-0000-0000-000001000000}"/>
    <cellStyle name="Normalny" xfId="0" builtinId="0"/>
    <cellStyle name="Normalny 3" xfId="2" xr:uid="{00000000-0005-0000-0000-000003000000}"/>
    <cellStyle name="Walutowy" xfId="3" builtinId="4"/>
    <cellStyle name="Walutowy 2" xfId="4" xr:uid="{00000000-0005-0000-0000-000005000000}"/>
    <cellStyle name="Walutowy 2 2" xfId="6" xr:uid="{00000000-0005-0000-0000-000006000000}"/>
    <cellStyle name="Walutowy 3" xfId="5" xr:uid="{00000000-0005-0000-0000-000007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1"/>
  <sheetViews>
    <sheetView tabSelected="1" workbookViewId="0">
      <selection activeCell="G13" sqref="G13"/>
    </sheetView>
  </sheetViews>
  <sheetFormatPr defaultColWidth="8.85546875" defaultRowHeight="15" x14ac:dyDescent="0.25"/>
  <cols>
    <col min="1" max="1" width="33.7109375" customWidth="1"/>
    <col min="2" max="2" width="15.85546875" customWidth="1"/>
  </cols>
  <sheetData>
    <row r="1" spans="1:6" ht="15.75" thickBot="1" x14ac:dyDescent="0.3">
      <c r="E1" s="1" t="s">
        <v>84</v>
      </c>
      <c r="F1" s="2"/>
    </row>
    <row r="2" spans="1:6" ht="33" customHeight="1" thickBot="1" x14ac:dyDescent="0.3">
      <c r="A2" s="88" t="s">
        <v>53</v>
      </c>
      <c r="B2" s="89"/>
      <c r="C2" s="89"/>
      <c r="D2" s="89"/>
      <c r="E2" s="89"/>
      <c r="F2" s="90"/>
    </row>
    <row r="3" spans="1:6" ht="15.75" thickBot="1" x14ac:dyDescent="0.3">
      <c r="A3" s="3" t="s">
        <v>9</v>
      </c>
      <c r="B3" s="76" t="s">
        <v>20</v>
      </c>
      <c r="C3" s="77"/>
      <c r="D3" s="77"/>
      <c r="E3" s="77"/>
      <c r="F3" s="78"/>
    </row>
    <row r="4" spans="1:6" ht="16.5" thickBot="1" x14ac:dyDescent="0.3">
      <c r="A4" s="3" t="s">
        <v>8</v>
      </c>
      <c r="B4" s="79" t="s">
        <v>22</v>
      </c>
      <c r="C4" s="80"/>
      <c r="D4" s="80"/>
      <c r="E4" s="80"/>
      <c r="F4" s="81"/>
    </row>
    <row r="5" spans="1:6" x14ac:dyDescent="0.25">
      <c r="A5" s="82" t="s">
        <v>14</v>
      </c>
      <c r="B5" s="83"/>
      <c r="C5" s="83"/>
      <c r="D5" s="83"/>
      <c r="E5" s="83"/>
      <c r="F5" s="84"/>
    </row>
    <row r="6" spans="1:6" ht="15.75" thickBot="1" x14ac:dyDescent="0.3">
      <c r="A6" s="85"/>
      <c r="B6" s="86"/>
      <c r="C6" s="86"/>
      <c r="D6" s="86"/>
      <c r="E6" s="86"/>
      <c r="F6" s="87"/>
    </row>
    <row r="7" spans="1:6" x14ac:dyDescent="0.25">
      <c r="A7" s="4"/>
      <c r="B7" s="4"/>
      <c r="C7" s="4"/>
      <c r="D7" s="4"/>
      <c r="E7" s="4"/>
      <c r="F7" s="4"/>
    </row>
    <row r="8" spans="1:6" ht="15.75" thickBot="1" x14ac:dyDescent="0.3">
      <c r="A8" s="4"/>
      <c r="B8" s="4"/>
      <c r="C8" s="4"/>
      <c r="D8" s="4"/>
      <c r="E8" s="4"/>
      <c r="F8" s="4"/>
    </row>
    <row r="9" spans="1:6" ht="15.75" thickBot="1" x14ac:dyDescent="0.3">
      <c r="A9" s="5" t="s">
        <v>15</v>
      </c>
      <c r="B9" s="6" t="s">
        <v>6</v>
      </c>
      <c r="C9" s="7"/>
      <c r="D9" s="7"/>
      <c r="E9" s="7"/>
      <c r="F9" s="7"/>
    </row>
    <row r="10" spans="1:6" x14ac:dyDescent="0.25">
      <c r="A10" s="48" t="s">
        <v>54</v>
      </c>
      <c r="B10" s="8">
        <v>4674</v>
      </c>
      <c r="C10" s="7"/>
      <c r="D10" s="7"/>
      <c r="E10" s="7"/>
      <c r="F10" s="7"/>
    </row>
    <row r="11" spans="1:6" x14ac:dyDescent="0.25">
      <c r="A11" s="49" t="s">
        <v>55</v>
      </c>
      <c r="B11" s="27">
        <v>981.54</v>
      </c>
      <c r="C11" s="7"/>
      <c r="D11" s="7"/>
      <c r="E11" s="7"/>
      <c r="F11" s="7"/>
    </row>
    <row r="12" spans="1:6" x14ac:dyDescent="0.25">
      <c r="A12" s="49" t="s">
        <v>56</v>
      </c>
      <c r="B12" s="27">
        <v>3032.4</v>
      </c>
      <c r="C12" s="7"/>
    </row>
    <row r="13" spans="1:6" x14ac:dyDescent="0.25">
      <c r="A13" s="50" t="s">
        <v>57</v>
      </c>
      <c r="B13" s="27">
        <v>5842</v>
      </c>
      <c r="C13" s="7"/>
    </row>
    <row r="14" spans="1:6" x14ac:dyDescent="0.25">
      <c r="A14" s="50" t="s">
        <v>58</v>
      </c>
      <c r="B14" s="27">
        <v>4500</v>
      </c>
      <c r="C14" s="7"/>
    </row>
    <row r="15" spans="1:6" x14ac:dyDescent="0.25">
      <c r="A15" s="50" t="s">
        <v>59</v>
      </c>
      <c r="B15" s="27">
        <v>2200</v>
      </c>
      <c r="C15" s="7"/>
    </row>
    <row r="16" spans="1:6" x14ac:dyDescent="0.25">
      <c r="A16" s="50" t="s">
        <v>61</v>
      </c>
      <c r="B16" s="27">
        <v>1512.9</v>
      </c>
    </row>
    <row r="17" spans="1:3" ht="30" x14ac:dyDescent="0.25">
      <c r="A17" s="50" t="s">
        <v>62</v>
      </c>
      <c r="B17" s="27">
        <v>2490.75</v>
      </c>
      <c r="C17" s="7"/>
    </row>
    <row r="18" spans="1:3" x14ac:dyDescent="0.25">
      <c r="A18" s="50" t="s">
        <v>63</v>
      </c>
      <c r="B18" s="27">
        <v>7400</v>
      </c>
    </row>
    <row r="19" spans="1:3" x14ac:dyDescent="0.25">
      <c r="A19" s="49" t="s">
        <v>60</v>
      </c>
      <c r="B19" s="27">
        <v>2600</v>
      </c>
    </row>
    <row r="20" spans="1:3" x14ac:dyDescent="0.25">
      <c r="A20" s="49" t="s">
        <v>75</v>
      </c>
      <c r="B20" s="27">
        <v>1596</v>
      </c>
    </row>
    <row r="21" spans="1:3" x14ac:dyDescent="0.25">
      <c r="A21" s="49" t="s">
        <v>71</v>
      </c>
      <c r="B21" s="27">
        <v>1139.97</v>
      </c>
    </row>
    <row r="22" spans="1:3" ht="15.75" thickBot="1" x14ac:dyDescent="0.3">
      <c r="A22" s="51" t="s">
        <v>73</v>
      </c>
      <c r="B22" s="45">
        <v>697</v>
      </c>
    </row>
    <row r="23" spans="1:3" ht="15.75" thickBot="1" x14ac:dyDescent="0.3">
      <c r="A23" s="46" t="s">
        <v>18</v>
      </c>
      <c r="B23" s="47">
        <f>SUM(B10:B22)</f>
        <v>38666.560000000005</v>
      </c>
    </row>
    <row r="27" spans="1:3" x14ac:dyDescent="0.25">
      <c r="B27" s="33"/>
    </row>
    <row r="28" spans="1:3" x14ac:dyDescent="0.25">
      <c r="B28" s="32"/>
    </row>
    <row r="29" spans="1:3" x14ac:dyDescent="0.25">
      <c r="B29" s="32"/>
    </row>
    <row r="30" spans="1:3" x14ac:dyDescent="0.25">
      <c r="B30" s="32"/>
    </row>
    <row r="31" spans="1:3" x14ac:dyDescent="0.25">
      <c r="B31" s="32"/>
    </row>
  </sheetData>
  <mergeCells count="4">
    <mergeCell ref="B3:F3"/>
    <mergeCell ref="B4:F4"/>
    <mergeCell ref="A5:F6"/>
    <mergeCell ref="A2:F2"/>
  </mergeCells>
  <phoneticPr fontId="0" type="noConversion"/>
  <pageMargins left="0.7" right="0.7" top="0.75" bottom="0.75" header="0.3" footer="0.3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5"/>
  <sheetViews>
    <sheetView topLeftCell="A7" workbookViewId="0">
      <selection activeCell="F7" sqref="F7:F15"/>
    </sheetView>
  </sheetViews>
  <sheetFormatPr defaultColWidth="8.85546875" defaultRowHeight="39.950000000000003" customHeight="1" x14ac:dyDescent="0.25"/>
  <cols>
    <col min="1" max="1" width="42.140625" customWidth="1"/>
    <col min="2" max="2" width="36.28515625" customWidth="1"/>
    <col min="3" max="3" width="7.28515625" customWidth="1"/>
    <col min="4" max="4" width="13.42578125" customWidth="1"/>
    <col min="5" max="5" width="12.85546875" customWidth="1"/>
    <col min="6" max="6" width="13.28515625" customWidth="1"/>
  </cols>
  <sheetData>
    <row r="1" spans="1:6" ht="20.100000000000001" customHeight="1" thickBot="1" x14ac:dyDescent="0.3">
      <c r="A1" s="9" t="s">
        <v>1</v>
      </c>
      <c r="B1" s="88" t="s">
        <v>19</v>
      </c>
      <c r="C1" s="89"/>
      <c r="D1" s="89"/>
      <c r="E1" s="89"/>
      <c r="F1" s="90"/>
    </row>
    <row r="2" spans="1:6" ht="20.100000000000001" customHeight="1" thickBot="1" x14ac:dyDescent="0.3">
      <c r="A2" s="3" t="s">
        <v>9</v>
      </c>
      <c r="B2" s="88" t="s">
        <v>23</v>
      </c>
      <c r="C2" s="89"/>
      <c r="D2" s="89"/>
      <c r="E2" s="89"/>
      <c r="F2" s="90"/>
    </row>
    <row r="3" spans="1:6" ht="20.100000000000001" customHeight="1" thickBot="1" x14ac:dyDescent="0.3">
      <c r="A3" s="3" t="s">
        <v>8</v>
      </c>
      <c r="B3" s="79" t="s">
        <v>22</v>
      </c>
      <c r="C3" s="80"/>
      <c r="D3" s="80"/>
      <c r="E3" s="80"/>
      <c r="F3" s="81"/>
    </row>
    <row r="4" spans="1:6" ht="20.100000000000001" customHeight="1" x14ac:dyDescent="0.25">
      <c r="A4" s="82" t="s">
        <v>13</v>
      </c>
      <c r="B4" s="83"/>
      <c r="C4" s="83"/>
      <c r="D4" s="83"/>
      <c r="E4" s="83"/>
      <c r="F4" s="84"/>
    </row>
    <row r="5" spans="1:6" ht="20.100000000000001" customHeight="1" thickBot="1" x14ac:dyDescent="0.3">
      <c r="A5" s="85"/>
      <c r="B5" s="86"/>
      <c r="C5" s="86"/>
      <c r="D5" s="86"/>
      <c r="E5" s="86"/>
      <c r="F5" s="87"/>
    </row>
    <row r="6" spans="1:6" ht="39.950000000000003" customHeight="1" x14ac:dyDescent="0.25">
      <c r="A6" s="10" t="s">
        <v>1</v>
      </c>
      <c r="B6" s="10" t="s">
        <v>2</v>
      </c>
      <c r="C6" s="10" t="s">
        <v>3</v>
      </c>
      <c r="D6" s="11" t="s">
        <v>4</v>
      </c>
      <c r="E6" s="11" t="s">
        <v>5</v>
      </c>
      <c r="F6" s="10" t="s">
        <v>6</v>
      </c>
    </row>
    <row r="7" spans="1:6" ht="39.950000000000003" customHeight="1" x14ac:dyDescent="0.25">
      <c r="A7" s="42" t="s">
        <v>72</v>
      </c>
      <c r="B7" s="18" t="s">
        <v>79</v>
      </c>
      <c r="C7" s="42">
        <v>1</v>
      </c>
      <c r="D7" s="64">
        <v>45282</v>
      </c>
      <c r="E7" s="57">
        <v>819</v>
      </c>
      <c r="F7" s="74">
        <f>C7*E7</f>
        <v>819</v>
      </c>
    </row>
    <row r="8" spans="1:6" ht="39.950000000000003" customHeight="1" x14ac:dyDescent="0.25">
      <c r="A8" s="41" t="s">
        <v>74</v>
      </c>
      <c r="B8" s="44" t="s">
        <v>80</v>
      </c>
      <c r="C8" s="41">
        <v>1</v>
      </c>
      <c r="D8" s="63">
        <v>45084</v>
      </c>
      <c r="E8" s="56">
        <v>139</v>
      </c>
      <c r="F8" s="74">
        <f>C8*E8</f>
        <v>139</v>
      </c>
    </row>
    <row r="9" spans="1:6" ht="39.950000000000003" customHeight="1" x14ac:dyDescent="0.25">
      <c r="A9" s="41" t="s">
        <v>36</v>
      </c>
      <c r="B9" s="44" t="s">
        <v>35</v>
      </c>
      <c r="C9" s="41">
        <v>1</v>
      </c>
      <c r="D9" s="63">
        <v>44042</v>
      </c>
      <c r="E9" s="56">
        <v>1100</v>
      </c>
      <c r="F9" s="74">
        <v>1100</v>
      </c>
    </row>
    <row r="10" spans="1:6" ht="39.950000000000003" customHeight="1" x14ac:dyDescent="0.25">
      <c r="A10" s="41" t="s">
        <v>82</v>
      </c>
      <c r="B10" s="44" t="s">
        <v>38</v>
      </c>
      <c r="C10" s="41">
        <v>1</v>
      </c>
      <c r="D10" s="63">
        <v>44208</v>
      </c>
      <c r="E10" s="56">
        <v>1614.59</v>
      </c>
      <c r="F10" s="74">
        <v>1614.59</v>
      </c>
    </row>
    <row r="11" spans="1:6" ht="39.950000000000003" customHeight="1" x14ac:dyDescent="0.25">
      <c r="A11" s="41" t="s">
        <v>41</v>
      </c>
      <c r="B11" s="44" t="s">
        <v>42</v>
      </c>
      <c r="C11" s="41">
        <v>1</v>
      </c>
      <c r="D11" s="63">
        <v>44042</v>
      </c>
      <c r="E11" s="56">
        <v>1100</v>
      </c>
      <c r="F11" s="74">
        <v>1100</v>
      </c>
    </row>
    <row r="12" spans="1:6" ht="39.950000000000003" customHeight="1" x14ac:dyDescent="0.25">
      <c r="A12" s="41" t="s">
        <v>43</v>
      </c>
      <c r="B12" s="44" t="s">
        <v>44</v>
      </c>
      <c r="C12" s="41" t="s">
        <v>27</v>
      </c>
      <c r="D12" s="63">
        <v>44082</v>
      </c>
      <c r="E12" s="56">
        <v>5166</v>
      </c>
      <c r="F12" s="74">
        <v>5166</v>
      </c>
    </row>
    <row r="13" spans="1:6" ht="39.950000000000003" customHeight="1" x14ac:dyDescent="0.25">
      <c r="A13" s="41" t="s">
        <v>45</v>
      </c>
      <c r="B13" s="44" t="s">
        <v>46</v>
      </c>
      <c r="C13" s="41">
        <v>2</v>
      </c>
      <c r="D13" s="63">
        <v>44082</v>
      </c>
      <c r="E13" s="56">
        <v>1205.4000000000001</v>
      </c>
      <c r="F13" s="74">
        <v>2410.8000000000002</v>
      </c>
    </row>
    <row r="14" spans="1:6" ht="39.950000000000003" customHeight="1" x14ac:dyDescent="0.25">
      <c r="A14" s="41" t="s">
        <v>69</v>
      </c>
      <c r="B14" s="44" t="s">
        <v>77</v>
      </c>
      <c r="C14" s="41">
        <v>1</v>
      </c>
      <c r="D14" s="63">
        <v>45288</v>
      </c>
      <c r="E14" s="56">
        <v>6499</v>
      </c>
      <c r="F14" s="74">
        <v>6499</v>
      </c>
    </row>
    <row r="15" spans="1:6" ht="39.950000000000003" customHeight="1" x14ac:dyDescent="0.25">
      <c r="A15" s="91" t="s">
        <v>7</v>
      </c>
      <c r="B15" s="92"/>
      <c r="C15" s="92"/>
      <c r="D15" s="92"/>
      <c r="E15" s="93"/>
      <c r="F15" s="17">
        <f>SUM(F7:F14)</f>
        <v>18848.39</v>
      </c>
    </row>
  </sheetData>
  <mergeCells count="5">
    <mergeCell ref="B1:F1"/>
    <mergeCell ref="B2:F2"/>
    <mergeCell ref="B3:F3"/>
    <mergeCell ref="A4:F5"/>
    <mergeCell ref="A15:E15"/>
  </mergeCells>
  <phoneticPr fontId="0" type="noConversion"/>
  <pageMargins left="0.7" right="0.7" top="0.75" bottom="0.75" header="0.3" footer="0.3"/>
  <pageSetup paperSize="9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27"/>
  <sheetViews>
    <sheetView topLeftCell="A16" zoomScaleNormal="100" workbookViewId="0">
      <selection activeCell="H27" sqref="H27"/>
    </sheetView>
  </sheetViews>
  <sheetFormatPr defaultColWidth="9.140625" defaultRowHeight="39.950000000000003" customHeight="1" x14ac:dyDescent="0.2"/>
  <cols>
    <col min="1" max="1" width="33.140625" style="23" customWidth="1"/>
    <col min="2" max="2" width="35.7109375" style="23" customWidth="1"/>
    <col min="3" max="3" width="15" style="23" customWidth="1"/>
    <col min="4" max="4" width="15.7109375" style="23" customWidth="1"/>
    <col min="5" max="5" width="19.28515625" style="23" customWidth="1"/>
    <col min="6" max="6" width="14.7109375" style="23" customWidth="1"/>
    <col min="7" max="16384" width="9.140625" style="23"/>
  </cols>
  <sheetData>
    <row r="1" spans="1:6" ht="20.100000000000001" customHeight="1" thickBot="1" x14ac:dyDescent="0.25">
      <c r="A1" s="22" t="s">
        <v>1</v>
      </c>
      <c r="B1" s="94" t="s">
        <v>19</v>
      </c>
      <c r="C1" s="95"/>
      <c r="D1" s="95"/>
      <c r="E1" s="95"/>
      <c r="F1" s="96"/>
    </row>
    <row r="2" spans="1:6" ht="20.100000000000001" customHeight="1" thickBot="1" x14ac:dyDescent="0.25">
      <c r="A2" s="24" t="s">
        <v>9</v>
      </c>
      <c r="B2" s="94" t="s">
        <v>21</v>
      </c>
      <c r="C2" s="95"/>
      <c r="D2" s="95"/>
      <c r="E2" s="95"/>
      <c r="F2" s="96"/>
    </row>
    <row r="3" spans="1:6" ht="20.100000000000001" customHeight="1" thickBot="1" x14ac:dyDescent="0.25">
      <c r="A3" s="24" t="s">
        <v>8</v>
      </c>
      <c r="B3" s="97" t="s">
        <v>22</v>
      </c>
      <c r="C3" s="98"/>
      <c r="D3" s="98"/>
      <c r="E3" s="98"/>
      <c r="F3" s="99"/>
    </row>
    <row r="4" spans="1:6" ht="20.100000000000001" customHeight="1" x14ac:dyDescent="0.2">
      <c r="A4" s="100" t="s">
        <v>0</v>
      </c>
      <c r="B4" s="101"/>
      <c r="C4" s="101"/>
      <c r="D4" s="101"/>
      <c r="E4" s="101"/>
      <c r="F4" s="102"/>
    </row>
    <row r="5" spans="1:6" ht="20.100000000000001" customHeight="1" x14ac:dyDescent="0.2">
      <c r="A5" s="103"/>
      <c r="B5" s="104"/>
      <c r="C5" s="104"/>
      <c r="D5" s="104"/>
      <c r="E5" s="104"/>
      <c r="F5" s="105"/>
    </row>
    <row r="6" spans="1:6" ht="39.950000000000003" customHeight="1" x14ac:dyDescent="0.2">
      <c r="A6" s="25" t="s">
        <v>1</v>
      </c>
      <c r="B6" s="25" t="s">
        <v>2</v>
      </c>
      <c r="C6" s="25" t="s">
        <v>3</v>
      </c>
      <c r="D6" s="26" t="s">
        <v>4</v>
      </c>
      <c r="E6" s="26" t="s">
        <v>5</v>
      </c>
      <c r="F6" s="25" t="s">
        <v>6</v>
      </c>
    </row>
    <row r="7" spans="1:6" ht="39.950000000000003" customHeight="1" x14ac:dyDescent="0.25">
      <c r="A7" s="42" t="s">
        <v>31</v>
      </c>
      <c r="B7" s="13" t="s">
        <v>32</v>
      </c>
      <c r="C7" s="12">
        <v>1</v>
      </c>
      <c r="D7" s="15">
        <v>45078</v>
      </c>
      <c r="E7" s="16">
        <v>15599</v>
      </c>
      <c r="F7" s="14">
        <v>15599</v>
      </c>
    </row>
    <row r="8" spans="1:6" ht="39.950000000000003" customHeight="1" x14ac:dyDescent="0.25">
      <c r="A8" s="42" t="s">
        <v>33</v>
      </c>
      <c r="B8" s="13" t="s">
        <v>32</v>
      </c>
      <c r="C8" s="12">
        <v>1</v>
      </c>
      <c r="D8" s="15">
        <v>45078</v>
      </c>
      <c r="E8" s="16">
        <v>10499</v>
      </c>
      <c r="F8" s="14">
        <v>10499</v>
      </c>
    </row>
    <row r="9" spans="1:6" ht="39.950000000000003" customHeight="1" x14ac:dyDescent="0.25">
      <c r="A9" s="43" t="s">
        <v>24</v>
      </c>
      <c r="B9" s="34" t="s">
        <v>25</v>
      </c>
      <c r="C9" s="35">
        <v>1</v>
      </c>
      <c r="D9" s="58">
        <v>45078</v>
      </c>
      <c r="E9" s="36">
        <v>3899</v>
      </c>
      <c r="F9" s="52">
        <v>3899</v>
      </c>
    </row>
    <row r="10" spans="1:6" ht="39.950000000000003" customHeight="1" x14ac:dyDescent="0.25">
      <c r="A10" s="42" t="s">
        <v>48</v>
      </c>
      <c r="B10" s="13" t="s">
        <v>52</v>
      </c>
      <c r="C10" s="12">
        <v>1</v>
      </c>
      <c r="D10" s="59">
        <v>45078</v>
      </c>
      <c r="E10" s="16">
        <v>1290</v>
      </c>
      <c r="F10" s="14">
        <v>1290</v>
      </c>
    </row>
    <row r="11" spans="1:6" ht="39.950000000000003" customHeight="1" x14ac:dyDescent="0.25">
      <c r="A11" s="42" t="s">
        <v>47</v>
      </c>
      <c r="B11" s="13" t="s">
        <v>32</v>
      </c>
      <c r="C11" s="12">
        <v>1</v>
      </c>
      <c r="D11" s="59">
        <v>45078</v>
      </c>
      <c r="E11" s="30">
        <v>5498.99</v>
      </c>
      <c r="F11" s="14">
        <v>5498.99</v>
      </c>
    </row>
    <row r="12" spans="1:6" ht="39.950000000000003" customHeight="1" x14ac:dyDescent="0.25">
      <c r="A12" s="43" t="s">
        <v>49</v>
      </c>
      <c r="B12" s="34" t="s">
        <v>81</v>
      </c>
      <c r="C12" s="35">
        <v>1</v>
      </c>
      <c r="D12" s="60">
        <v>45078</v>
      </c>
      <c r="E12" s="37">
        <v>1339.98</v>
      </c>
      <c r="F12" s="52">
        <v>1339.98</v>
      </c>
    </row>
    <row r="13" spans="1:6" ht="39.950000000000003" customHeight="1" x14ac:dyDescent="0.25">
      <c r="A13" s="42" t="s">
        <v>50</v>
      </c>
      <c r="B13" s="13" t="s">
        <v>51</v>
      </c>
      <c r="C13" s="12">
        <v>2</v>
      </c>
      <c r="D13" s="59">
        <v>44006</v>
      </c>
      <c r="E13" s="20">
        <v>3350</v>
      </c>
      <c r="F13" s="20">
        <v>6700</v>
      </c>
    </row>
    <row r="14" spans="1:6" ht="39.950000000000003" customHeight="1" x14ac:dyDescent="0.25">
      <c r="A14" s="42" t="s">
        <v>29</v>
      </c>
      <c r="B14" s="13" t="s">
        <v>30</v>
      </c>
      <c r="C14" s="19">
        <v>1</v>
      </c>
      <c r="D14" s="59">
        <v>44125</v>
      </c>
      <c r="E14" s="16">
        <v>2649</v>
      </c>
      <c r="F14" s="21">
        <v>2649</v>
      </c>
    </row>
    <row r="15" spans="1:6" ht="39.950000000000003" customHeight="1" x14ac:dyDescent="0.25">
      <c r="A15" s="43" t="s">
        <v>28</v>
      </c>
      <c r="B15" s="34" t="s">
        <v>34</v>
      </c>
      <c r="C15" s="35">
        <v>1</v>
      </c>
      <c r="D15" s="60">
        <v>43984</v>
      </c>
      <c r="E15" s="37">
        <v>2878.97</v>
      </c>
      <c r="F15" s="37">
        <v>2878.97</v>
      </c>
    </row>
    <row r="16" spans="1:6" s="75" customFormat="1" ht="39.950000000000003" customHeight="1" x14ac:dyDescent="0.25">
      <c r="A16" s="42" t="s">
        <v>26</v>
      </c>
      <c r="B16" s="18" t="s">
        <v>37</v>
      </c>
      <c r="C16" s="19" t="s">
        <v>27</v>
      </c>
      <c r="D16" s="15">
        <v>44063</v>
      </c>
      <c r="E16" s="16">
        <v>2467</v>
      </c>
      <c r="F16" s="21">
        <v>2467</v>
      </c>
    </row>
    <row r="17" spans="1:6" s="75" customFormat="1" ht="39.950000000000003" customHeight="1" x14ac:dyDescent="0.25">
      <c r="A17" s="42" t="s">
        <v>66</v>
      </c>
      <c r="B17" s="13" t="s">
        <v>65</v>
      </c>
      <c r="C17" s="19" t="s">
        <v>27</v>
      </c>
      <c r="D17" s="15">
        <v>44049</v>
      </c>
      <c r="E17" s="16">
        <v>1930</v>
      </c>
      <c r="F17" s="21">
        <v>1930</v>
      </c>
    </row>
    <row r="18" spans="1:6" s="75" customFormat="1" ht="39.950000000000003" customHeight="1" x14ac:dyDescent="0.25">
      <c r="A18" s="42" t="s">
        <v>39</v>
      </c>
      <c r="B18" s="13" t="s">
        <v>40</v>
      </c>
      <c r="C18" s="19">
        <v>1</v>
      </c>
      <c r="D18" s="15">
        <v>45078</v>
      </c>
      <c r="E18" s="16">
        <v>2150</v>
      </c>
      <c r="F18" s="21">
        <v>2150</v>
      </c>
    </row>
    <row r="19" spans="1:6" ht="32.1" customHeight="1" x14ac:dyDescent="0.25">
      <c r="A19" s="38" t="s">
        <v>67</v>
      </c>
      <c r="B19" s="39" t="s">
        <v>76</v>
      </c>
      <c r="C19" s="40">
        <v>1</v>
      </c>
      <c r="D19" s="61">
        <v>45084</v>
      </c>
      <c r="E19" s="53">
        <v>2350</v>
      </c>
      <c r="F19" s="53">
        <v>2350</v>
      </c>
    </row>
    <row r="20" spans="1:6" ht="39.950000000000003" customHeight="1" x14ac:dyDescent="0.25">
      <c r="A20" s="28" t="s">
        <v>64</v>
      </c>
      <c r="B20" s="31" t="s">
        <v>68</v>
      </c>
      <c r="C20" s="29">
        <v>1</v>
      </c>
      <c r="D20" s="62">
        <v>45225</v>
      </c>
      <c r="E20" s="54">
        <v>769</v>
      </c>
      <c r="F20" s="54">
        <v>769</v>
      </c>
    </row>
    <row r="21" spans="1:6" ht="47.25" customHeight="1" x14ac:dyDescent="0.25">
      <c r="A21" s="42" t="s">
        <v>70</v>
      </c>
      <c r="B21" s="18" t="s">
        <v>78</v>
      </c>
      <c r="C21" s="42">
        <v>1</v>
      </c>
      <c r="D21" s="64">
        <v>45239</v>
      </c>
      <c r="E21" s="57">
        <v>2395.12</v>
      </c>
      <c r="F21" s="55">
        <f>C21*E21</f>
        <v>2395.12</v>
      </c>
    </row>
    <row r="22" spans="1:6" ht="39.950000000000003" customHeight="1" x14ac:dyDescent="0.2">
      <c r="A22" s="106" t="s">
        <v>7</v>
      </c>
      <c r="B22" s="106"/>
      <c r="C22" s="106"/>
      <c r="D22" s="106"/>
      <c r="E22" s="106"/>
      <c r="F22" s="73">
        <f>SUM(F7:F21)</f>
        <v>62415.060000000005</v>
      </c>
    </row>
    <row r="23" spans="1:6" ht="39.950000000000003" customHeight="1" thickBot="1" x14ac:dyDescent="0.25"/>
    <row r="24" spans="1:6" ht="39.950000000000003" customHeight="1" x14ac:dyDescent="0.2">
      <c r="A24" s="65" t="s">
        <v>12</v>
      </c>
      <c r="B24" s="66" t="s">
        <v>83</v>
      </c>
    </row>
    <row r="25" spans="1:6" ht="39.950000000000003" customHeight="1" x14ac:dyDescent="0.25">
      <c r="A25" s="67" t="s">
        <v>10</v>
      </c>
      <c r="B25" s="68">
        <f>SUM(F7:F8,F10:F11,F13:F14,F16:F18,F20:F21)</f>
        <v>51947.11</v>
      </c>
    </row>
    <row r="26" spans="1:6" ht="39.950000000000003" customHeight="1" x14ac:dyDescent="0.25">
      <c r="A26" s="69" t="s">
        <v>11</v>
      </c>
      <c r="B26" s="70">
        <f>SUM(F9,F12,F15,F19)</f>
        <v>10467.949999999999</v>
      </c>
    </row>
    <row r="27" spans="1:6" ht="39.950000000000003" customHeight="1" thickBot="1" x14ac:dyDescent="0.3">
      <c r="A27" s="71" t="s">
        <v>18</v>
      </c>
      <c r="B27" s="72">
        <f>SUM(B25:B26)</f>
        <v>62415.06</v>
      </c>
    </row>
  </sheetData>
  <mergeCells count="5">
    <mergeCell ref="B1:F1"/>
    <mergeCell ref="B2:F2"/>
    <mergeCell ref="B3:F3"/>
    <mergeCell ref="A4:F5"/>
    <mergeCell ref="A22:E2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"/>
  <sheetViews>
    <sheetView workbookViewId="0">
      <selection activeCell="A39" sqref="A39"/>
    </sheetView>
  </sheetViews>
  <sheetFormatPr defaultColWidth="8.85546875" defaultRowHeight="15" x14ac:dyDescent="0.25"/>
  <cols>
    <col min="1" max="1" width="59.28515625" customWidth="1"/>
  </cols>
  <sheetData>
    <row r="1" spans="1:6" ht="15.75" thickBot="1" x14ac:dyDescent="0.3">
      <c r="A1" s="9" t="s">
        <v>1</v>
      </c>
      <c r="B1" s="88" t="s">
        <v>19</v>
      </c>
      <c r="C1" s="89"/>
      <c r="D1" s="89"/>
      <c r="E1" s="89"/>
      <c r="F1" s="90"/>
    </row>
    <row r="2" spans="1:6" ht="15.75" thickBot="1" x14ac:dyDescent="0.3">
      <c r="A2" s="3" t="s">
        <v>9</v>
      </c>
      <c r="B2" s="88" t="s">
        <v>20</v>
      </c>
      <c r="C2" s="89"/>
      <c r="D2" s="89"/>
      <c r="E2" s="89"/>
      <c r="F2" s="90"/>
    </row>
    <row r="3" spans="1:6" ht="16.5" thickBot="1" x14ac:dyDescent="0.3">
      <c r="A3" s="3" t="s">
        <v>8</v>
      </c>
      <c r="B3" s="79" t="s">
        <v>22</v>
      </c>
      <c r="C3" s="80"/>
      <c r="D3" s="80"/>
      <c r="E3" s="80"/>
      <c r="F3" s="81"/>
    </row>
    <row r="4" spans="1:6" ht="30" customHeight="1" x14ac:dyDescent="0.25">
      <c r="A4" s="107" t="s">
        <v>16</v>
      </c>
      <c r="B4" s="108"/>
      <c r="C4" s="108"/>
      <c r="D4" s="108"/>
      <c r="E4" s="108"/>
      <c r="F4" s="109"/>
    </row>
    <row r="5" spans="1:6" x14ac:dyDescent="0.25">
      <c r="A5" s="110"/>
      <c r="B5" s="111"/>
      <c r="C5" s="111"/>
      <c r="D5" s="111"/>
      <c r="E5" s="111"/>
      <c r="F5" s="112"/>
    </row>
    <row r="6" spans="1:6" ht="30" customHeight="1" x14ac:dyDescent="0.25">
      <c r="A6" s="113" t="s">
        <v>17</v>
      </c>
      <c r="B6" s="113"/>
      <c r="C6" s="113"/>
      <c r="D6" s="113"/>
      <c r="E6" s="114">
        <v>4</v>
      </c>
      <c r="F6" s="114"/>
    </row>
  </sheetData>
  <mergeCells count="6">
    <mergeCell ref="B1:F1"/>
    <mergeCell ref="B2:F2"/>
    <mergeCell ref="B3:F3"/>
    <mergeCell ref="A4:F5"/>
    <mergeCell ref="A6:D6"/>
    <mergeCell ref="E6:F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Wyposażenie</vt:lpstr>
      <vt:lpstr>Sprzęt elektroniczny - all risk</vt:lpstr>
      <vt:lpstr>Sprzęt elektroniczny- EEL</vt:lpstr>
      <vt:lpstr>NNW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2016-10-11T07:05:52Z</cp:lastPrinted>
  <dcterms:created xsi:type="dcterms:W3CDTF">2006-09-16T00:00:00Z</dcterms:created>
  <dcterms:modified xsi:type="dcterms:W3CDTF">2024-11-19T10:37:03Z</dcterms:modified>
</cp:coreProperties>
</file>