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sław Sala\DANE\WIESIEK SALA\2024 - Zamówienia publiczne\Dostawa żywności na 2025\4 części\"/>
    </mc:Choice>
  </mc:AlternateContent>
  <xr:revisionPtr revIDLastSave="0" documentId="13_ncr:1_{8BDA43F0-78F6-47AB-9A43-BB613FBD7EE5}" xr6:coauthVersionLast="47" xr6:coauthVersionMax="47" xr10:uidLastSave="{00000000-0000-0000-0000-000000000000}"/>
  <bookViews>
    <workbookView xWindow="-120" yWindow="-120" windowWidth="21840" windowHeight="13140" xr2:uid="{D7F23EBD-5571-4737-8E52-21871D04E1BC}"/>
  </bookViews>
  <sheets>
    <sheet name="WARZYWA DO POSTĘPOWANIA NA 2025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3" l="1"/>
  <c r="H12" i="3"/>
  <c r="I12" i="3" s="1"/>
  <c r="F13" i="3"/>
  <c r="H13" i="3"/>
  <c r="I13" i="3" s="1"/>
  <c r="F14" i="3"/>
  <c r="H14" i="3"/>
  <c r="I14" i="3" s="1"/>
  <c r="F15" i="3" l="1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86" i="3" s="1"/>
  <c r="D89" i="3" s="1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H83" i="3" l="1"/>
  <c r="I83" i="3" s="1"/>
  <c r="H84" i="3"/>
  <c r="I84" i="3" s="1"/>
  <c r="H79" i="3" l="1"/>
  <c r="I79" i="3" s="1"/>
  <c r="H80" i="3"/>
  <c r="I80" i="3" s="1"/>
  <c r="H81" i="3"/>
  <c r="I81" i="3" s="1"/>
  <c r="H82" i="3"/>
  <c r="I82" i="3" s="1"/>
  <c r="H85" i="3"/>
  <c r="I85" i="3" s="1"/>
  <c r="H78" i="3"/>
  <c r="I78" i="3" s="1"/>
  <c r="H77" i="3"/>
  <c r="I77" i="3" s="1"/>
  <c r="H76" i="3"/>
  <c r="I76" i="3" s="1"/>
  <c r="H75" i="3"/>
  <c r="I75" i="3" s="1"/>
  <c r="H74" i="3"/>
  <c r="I74" i="3" s="1"/>
  <c r="H73" i="3"/>
  <c r="I73" i="3" s="1"/>
  <c r="H72" i="3"/>
  <c r="I72" i="3" s="1"/>
  <c r="H71" i="3"/>
  <c r="I71" i="3" s="1"/>
  <c r="H70" i="3"/>
  <c r="I70" i="3" s="1"/>
  <c r="I86" i="3" s="1"/>
  <c r="D91" i="3" s="1"/>
  <c r="H69" i="3"/>
  <c r="I69" i="3" s="1"/>
  <c r="H68" i="3"/>
  <c r="I68" i="3" s="1"/>
  <c r="H67" i="3"/>
  <c r="I67" i="3" s="1"/>
  <c r="H66" i="3"/>
  <c r="I66" i="3" s="1"/>
  <c r="H65" i="3"/>
  <c r="I65" i="3" s="1"/>
  <c r="H64" i="3"/>
  <c r="I64" i="3" s="1"/>
  <c r="H63" i="3"/>
  <c r="I63" i="3" s="1"/>
  <c r="H62" i="3"/>
  <c r="I62" i="3" s="1"/>
  <c r="H61" i="3"/>
  <c r="I61" i="3" s="1"/>
  <c r="H60" i="3"/>
  <c r="I60" i="3" s="1"/>
  <c r="H59" i="3"/>
  <c r="I59" i="3" s="1"/>
  <c r="H58" i="3"/>
  <c r="I58" i="3" s="1"/>
  <c r="H57" i="3"/>
  <c r="I57" i="3" s="1"/>
  <c r="H56" i="3"/>
  <c r="I56" i="3" s="1"/>
  <c r="H55" i="3"/>
  <c r="I55" i="3" s="1"/>
  <c r="H54" i="3"/>
  <c r="I54" i="3" s="1"/>
  <c r="H53" i="3"/>
  <c r="I53" i="3" s="1"/>
  <c r="H52" i="3"/>
  <c r="I52" i="3" s="1"/>
  <c r="H51" i="3"/>
  <c r="I51" i="3" s="1"/>
  <c r="H50" i="3"/>
  <c r="I50" i="3" s="1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H42" i="3"/>
  <c r="I42" i="3" s="1"/>
  <c r="H41" i="3"/>
  <c r="I41" i="3" s="1"/>
  <c r="H40" i="3"/>
  <c r="I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</calcChain>
</file>

<file path=xl/sharedStrings.xml><?xml version="1.0" encoding="utf-8"?>
<sst xmlns="http://schemas.openxmlformats.org/spreadsheetml/2006/main" count="243" uniqueCount="172">
  <si>
    <t>FORMULARZ CENOWY dla Gminne Centrum Edukacji i Sportu w Ziębicach</t>
  </si>
  <si>
    <t>Lp.</t>
  </si>
  <si>
    <t>Nazwa produktu</t>
  </si>
  <si>
    <t>j.m.</t>
  </si>
  <si>
    <t>Cena jednost. netto</t>
  </si>
  <si>
    <t xml:space="preserve"> VAT</t>
  </si>
  <si>
    <t>Cena jednost. brutto</t>
  </si>
  <si>
    <t>Wartość
brutto</t>
  </si>
  <si>
    <t>[zł]</t>
  </si>
  <si>
    <t>%</t>
  </si>
  <si>
    <t>Arbuz</t>
  </si>
  <si>
    <t>kg</t>
  </si>
  <si>
    <t>Banan</t>
  </si>
  <si>
    <t>Brokuły</t>
  </si>
  <si>
    <t>Buraki</t>
  </si>
  <si>
    <t>Cebula</t>
  </si>
  <si>
    <t>Cytryna</t>
  </si>
  <si>
    <t>Czosnek</t>
  </si>
  <si>
    <t>Fasola szparagowa</t>
  </si>
  <si>
    <t>Groch łuskany</t>
  </si>
  <si>
    <t>Kalafior biały</t>
  </si>
  <si>
    <t>Kapusta czerwona</t>
  </si>
  <si>
    <t xml:space="preserve">Kapusta kiszona </t>
  </si>
  <si>
    <t>Kapusta pekińska</t>
  </si>
  <si>
    <t>Koper - pęczek</t>
  </si>
  <si>
    <t>Mandarynka</t>
  </si>
  <si>
    <t>Marchew</t>
  </si>
  <si>
    <t>Ogorek konserwowy 900 ml</t>
  </si>
  <si>
    <t>Ogórek kiszony</t>
  </si>
  <si>
    <t>Papryka czerwona</t>
  </si>
  <si>
    <t>Pieczarka świeża</t>
  </si>
  <si>
    <t>Pietruszka korzeń</t>
  </si>
  <si>
    <t>Pietruszka nać - pęczek</t>
  </si>
  <si>
    <t>Rzodkiew biała</t>
  </si>
  <si>
    <t>Por</t>
  </si>
  <si>
    <t>Rzodkiew - pęczek</t>
  </si>
  <si>
    <t>Seler</t>
  </si>
  <si>
    <t>Szczaw w sloiku 300 ml</t>
  </si>
  <si>
    <t>Ziemniaki</t>
  </si>
  <si>
    <t>Śliwki</t>
  </si>
  <si>
    <t>Chrzan w słoiku 300ml</t>
  </si>
  <si>
    <t>Szczypior</t>
  </si>
  <si>
    <t xml:space="preserve">Sałata lodowa </t>
  </si>
  <si>
    <t>Nektaryny</t>
  </si>
  <si>
    <t xml:space="preserve">Brzoskwinie </t>
  </si>
  <si>
    <t>Gruszki</t>
  </si>
  <si>
    <t>Winogron</t>
  </si>
  <si>
    <t>Kiwi</t>
  </si>
  <si>
    <t>Porzeczka czarna</t>
  </si>
  <si>
    <t>Pomarańcze</t>
  </si>
  <si>
    <t xml:space="preserve">Rodzynki </t>
  </si>
  <si>
    <t>Szczaw zielony pęczek</t>
  </si>
  <si>
    <t>Botwinka pęczek</t>
  </si>
  <si>
    <t>Kapusta włoska</t>
  </si>
  <si>
    <t>Por młody w sezonie</t>
  </si>
  <si>
    <t xml:space="preserve">truskawki świeże w sezonie V-VII </t>
  </si>
  <si>
    <t>Papryka zielona</t>
  </si>
  <si>
    <t>Kabaczek</t>
  </si>
  <si>
    <t>Cukinia</t>
  </si>
  <si>
    <t>Kalarepka</t>
  </si>
  <si>
    <t>Miejscowość; data:</t>
  </si>
  <si>
    <t>Czytelne podpisy osób uprawnionych</t>
  </si>
  <si>
    <t>1.</t>
  </si>
  <si>
    <t>szt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</si>
  <si>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</si>
  <si>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</si>
  <si>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</si>
  <si>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</si>
  <si>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</si>
  <si>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</si>
  <si>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</si>
  <si>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</si>
  <si>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</si>
  <si>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</si>
  <si>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Czosnek wiosenny V-VII</t>
  </si>
  <si>
    <t>14.</t>
  </si>
  <si>
    <t>Dynia</t>
  </si>
  <si>
    <t>15.</t>
  </si>
  <si>
    <t>16.</t>
  </si>
  <si>
    <t>17.</t>
  </si>
  <si>
    <t xml:space="preserve">Kapusta biała </t>
  </si>
  <si>
    <t>Ogórki konserwowe 860 g</t>
  </si>
  <si>
    <t>Ogórek gruntowy</t>
  </si>
  <si>
    <t>Ogórek świeży szklarniowy</t>
  </si>
  <si>
    <t>Papryka żółta</t>
  </si>
  <si>
    <t xml:space="preserve">Pomidor  </t>
  </si>
  <si>
    <t>Sałata</t>
  </si>
  <si>
    <t>truskawki poza sezonem letnim</t>
  </si>
  <si>
    <t>2.</t>
  </si>
  <si>
    <t>3.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</si>
  <si>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</si>
  <si>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</si>
  <si>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</si>
  <si>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</si>
  <si>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</si>
  <si>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</si>
  <si>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</si>
  <si>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</si>
  <si>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</si>
  <si>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</si>
  <si>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</si>
  <si>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</si>
  <si>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</si>
  <si>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</si>
  <si>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</si>
  <si>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</si>
  <si>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</si>
  <si>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</si>
  <si>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</si>
  <si>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</si>
  <si>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</si>
  <si>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</si>
  <si>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</si>
  <si>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</si>
  <si>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</si>
  <si>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</si>
  <si>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</si>
  <si>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</si>
  <si>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</si>
  <si>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</si>
  <si>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</si>
  <si>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</si>
  <si>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</si>
  <si>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</si>
  <si>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</si>
  <si>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</si>
  <si>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</si>
  <si>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</si>
  <si>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</si>
  <si>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</si>
  <si>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</si>
  <si>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</si>
  <si>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</si>
  <si>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</si>
  <si>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</si>
  <si>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</si>
  <si>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</si>
  <si>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</si>
  <si>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</si>
  <si>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</si>
  <si>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</si>
  <si>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</si>
  <si>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</si>
  <si>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</si>
  <si>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Nazwa Wykonawcy</t>
  </si>
  <si>
    <t>Adres Wykonawcy</t>
  </si>
  <si>
    <t>Wartość netto</t>
  </si>
  <si>
    <t>Lubczyk</t>
  </si>
  <si>
    <t>szt.</t>
  </si>
  <si>
    <t>pomidor koktajlowy</t>
  </si>
  <si>
    <t>Fasola  - Jaś</t>
  </si>
  <si>
    <t>Jabłko krajowe</t>
  </si>
  <si>
    <t>WARTOŚĆ OFERTY NETTO</t>
  </si>
  <si>
    <t>WARTOŚĆ OFERTY BRUTTO</t>
  </si>
  <si>
    <t>Zapotrze
bowanie ROCZNE</t>
  </si>
  <si>
    <t>Dostawa warzyw i owoców do szkół i placówek oświatowych</t>
  </si>
  <si>
    <t>kg.</t>
  </si>
  <si>
    <t>Rabarbar</t>
  </si>
  <si>
    <t>Ziemniaki młode</t>
  </si>
  <si>
    <t>72.</t>
  </si>
  <si>
    <t>73.</t>
  </si>
  <si>
    <t>Borówki</t>
  </si>
  <si>
    <t>Sałata w sezonie V-IX</t>
  </si>
  <si>
    <t>Ogorki kiszone 700g</t>
  </si>
  <si>
    <t>Kapusta kiszona a 1kg</t>
  </si>
  <si>
    <t>Kapusta młoda w sezonie</t>
  </si>
  <si>
    <t>Kaki</t>
  </si>
  <si>
    <t>Cebula czerwona</t>
  </si>
  <si>
    <t>Cebula czosnkowa</t>
  </si>
  <si>
    <t xml:space="preserve">kg </t>
  </si>
  <si>
    <t>Załącznik nr 4 do oferty</t>
  </si>
  <si>
    <r>
      <t>Zestawienie cenowe oferowanego przedmiotu zamówienia:</t>
    </r>
    <r>
      <rPr>
        <b/>
        <sz val="10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</si>
</sst>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8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166" fontId="7" fillId="0" borderId="5" xfId="0" applyNumberFormat="1" applyFont="1" applyBorder="1" applyAlignment="1" applyProtection="1">
      <alignment horizontal="center" vertical="center" wrapText="1"/>
      <protection locked="0"/>
    </xf>
    <xf numFmtId="166" fontId="5" fillId="0" borderId="5" xfId="0" applyNumberFormat="1" applyFont="1" applyBorder="1" applyAlignment="1" applyProtection="1">
      <alignment horizontal="right" vertical="center" wrapText="1"/>
      <protection locked="0"/>
    </xf>
    <xf numFmtId="9" fontId="5" fillId="0" borderId="5" xfId="0" applyNumberFormat="1" applyFont="1" applyBorder="1" applyAlignment="1" applyProtection="1">
      <alignment horizontal="right" vertical="center"/>
      <protection locked="0"/>
    </xf>
    <xf numFmtId="166" fontId="5" fillId="0" borderId="5" xfId="0" applyNumberFormat="1" applyFont="1" applyBorder="1" applyAlignment="1">
      <alignment horizontal="right" vertical="center"/>
    </xf>
    <xf numFmtId="166" fontId="5" fillId="0" borderId="5" xfId="0" applyNumberFormat="1" applyFont="1" applyBorder="1" applyAlignment="1" applyProtection="1">
      <alignment horizontal="right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164" fontId="5" fillId="0" borderId="5" xfId="0" applyNumberFormat="1" applyFont="1" applyBorder="1" applyAlignment="1" applyProtection="1">
      <alignment horizontal="right" vertical="center"/>
      <protection locked="0"/>
    </xf>
    <xf numFmtId="166" fontId="5" fillId="0" borderId="3" xfId="0" applyNumberFormat="1" applyFont="1" applyBorder="1" applyAlignment="1" applyProtection="1">
      <alignment horizontal="right" vertical="center" wrapText="1"/>
      <protection locked="0"/>
    </xf>
    <xf numFmtId="166" fontId="5" fillId="0" borderId="3" xfId="0" applyNumberFormat="1" applyFont="1" applyBorder="1" applyAlignment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166" fontId="6" fillId="0" borderId="12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166" fontId="6" fillId="0" borderId="12" xfId="0" applyNumberFormat="1" applyFont="1" applyBorder="1" applyAlignment="1" applyProtection="1">
      <alignment horizontal="right" vertical="center" shrinkToFit="1"/>
      <protection locked="0"/>
    </xf>
    <xf numFmtId="166" fontId="6" fillId="0" borderId="0" xfId="0" applyNumberFormat="1" applyFont="1" applyAlignment="1" applyProtection="1">
      <alignment horizontal="right" vertical="center" shrinkToFit="1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166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96171-05FA-43F7-98E3-D34B96C1AC89}">
  <dimension ref="A1:I98"/>
  <sheetViews>
    <sheetView tabSelected="1" topLeftCell="A60" workbookViewId="0">
      <selection activeCell="M74" sqref="M74"/>
    </sheetView>
  </sheetViews>
  <sheetFormatPr defaultRowHeight="14.25" x14ac:dyDescent="0.2"/>
  <cols>
    <col min="1" max="1" width="4.7109375" style="16" customWidth="1"/>
    <col min="2" max="2" width="26.28515625" style="16" customWidth="1"/>
    <col min="3" max="3" width="6.140625" style="16" customWidth="1"/>
    <col min="4" max="4" width="9.140625" style="16"/>
    <col min="5" max="6" width="10.7109375" style="16" customWidth="1"/>
    <col min="7" max="7" width="7.28515625" style="16" customWidth="1"/>
    <col min="8" max="8" width="11.42578125" style="16" customWidth="1"/>
    <col min="9" max="9" width="11.5703125" style="16" customWidth="1"/>
    <col min="10" max="16384" width="9.140625" style="16"/>
  </cols>
  <sheetData>
    <row r="1" spans="1:9" x14ac:dyDescent="0.2">
      <c r="A1" s="11"/>
      <c r="B1" s="11"/>
      <c r="C1" s="12"/>
      <c r="D1" s="13"/>
      <c r="E1" s="14"/>
      <c r="F1" s="14"/>
      <c r="G1" s="14"/>
      <c r="H1" s="11"/>
      <c r="I1" s="15" t="s">
        <v>170</v>
      </c>
    </row>
    <row r="2" spans="1:9" x14ac:dyDescent="0.2">
      <c r="A2" s="46"/>
      <c r="B2" s="46"/>
      <c r="C2" s="14"/>
      <c r="D2" s="14"/>
      <c r="E2" s="14"/>
      <c r="F2" s="14"/>
      <c r="G2" s="11"/>
      <c r="H2" s="14"/>
      <c r="I2" s="14"/>
    </row>
    <row r="3" spans="1:9" x14ac:dyDescent="0.2">
      <c r="A3" s="47" t="s">
        <v>144</v>
      </c>
      <c r="B3" s="47"/>
      <c r="C3" s="48"/>
      <c r="D3" s="48"/>
      <c r="E3" s="48"/>
      <c r="F3" s="48"/>
      <c r="G3" s="48"/>
      <c r="H3" s="48"/>
      <c r="I3" s="14"/>
    </row>
    <row r="4" spans="1:9" x14ac:dyDescent="0.2">
      <c r="A4" s="11"/>
      <c r="B4" s="11"/>
      <c r="C4" s="11"/>
      <c r="D4" s="11"/>
      <c r="E4" s="11"/>
      <c r="F4" s="11"/>
      <c r="G4" s="11"/>
      <c r="H4" s="11"/>
      <c r="I4" s="12"/>
    </row>
    <row r="5" spans="1:9" x14ac:dyDescent="0.2">
      <c r="A5" s="47" t="s">
        <v>145</v>
      </c>
      <c r="B5" s="47"/>
      <c r="C5" s="49"/>
      <c r="D5" s="49"/>
      <c r="E5" s="49"/>
      <c r="F5" s="49"/>
      <c r="G5" s="49"/>
      <c r="H5" s="49"/>
      <c r="I5" s="12"/>
    </row>
    <row r="6" spans="1:9" x14ac:dyDescent="0.2">
      <c r="A6" s="17"/>
      <c r="B6" s="17"/>
      <c r="C6" s="12"/>
      <c r="D6" s="12"/>
      <c r="E6" s="12"/>
      <c r="F6" s="12"/>
      <c r="G6" s="12"/>
      <c r="H6" s="12"/>
      <c r="I6" s="12"/>
    </row>
    <row r="7" spans="1:9" ht="15" x14ac:dyDescent="0.2">
      <c r="A7" s="50" t="s">
        <v>0</v>
      </c>
      <c r="B7" s="50"/>
      <c r="C7" s="50"/>
      <c r="D7" s="50"/>
      <c r="E7" s="50"/>
      <c r="F7" s="50"/>
      <c r="G7" s="50"/>
      <c r="H7" s="50"/>
      <c r="I7" s="50"/>
    </row>
    <row r="8" spans="1:9" ht="16.5" customHeight="1" x14ac:dyDescent="0.2">
      <c r="A8" s="51" t="s">
        <v>171</v>
      </c>
      <c r="B8" s="51"/>
      <c r="C8" s="51"/>
      <c r="D8" s="51"/>
      <c r="E8" s="51"/>
      <c r="F8" s="51"/>
      <c r="G8" s="51"/>
      <c r="H8" s="51"/>
      <c r="I8" s="51"/>
    </row>
    <row r="9" spans="1:9" ht="20.25" customHeight="1" x14ac:dyDescent="0.2">
      <c r="A9" s="11"/>
      <c r="B9" s="60" t="s">
        <v>155</v>
      </c>
      <c r="C9" s="60"/>
      <c r="D9" s="60"/>
      <c r="E9" s="60"/>
      <c r="F9" s="60"/>
      <c r="G9" s="60"/>
      <c r="H9" s="60"/>
      <c r="I9" s="60"/>
    </row>
    <row r="10" spans="1:9" ht="38.25" x14ac:dyDescent="0.2">
      <c r="A10" s="52" t="s">
        <v>1</v>
      </c>
      <c r="B10" s="54" t="s">
        <v>2</v>
      </c>
      <c r="C10" s="52" t="s">
        <v>3</v>
      </c>
      <c r="D10" s="56" t="s">
        <v>154</v>
      </c>
      <c r="E10" s="19" t="s">
        <v>4</v>
      </c>
      <c r="F10" s="19" t="s">
        <v>146</v>
      </c>
      <c r="G10" s="19" t="s">
        <v>5</v>
      </c>
      <c r="H10" s="19" t="s">
        <v>6</v>
      </c>
      <c r="I10" s="19" t="s">
        <v>7</v>
      </c>
    </row>
    <row r="11" spans="1:9" x14ac:dyDescent="0.2">
      <c r="A11" s="53"/>
      <c r="B11" s="55"/>
      <c r="C11" s="53"/>
      <c r="D11" s="57"/>
      <c r="E11" s="19" t="s">
        <v>8</v>
      </c>
      <c r="F11" s="19" t="s">
        <v>8</v>
      </c>
      <c r="G11" s="19" t="s">
        <v>9</v>
      </c>
      <c r="H11" s="19" t="s">
        <v>8</v>
      </c>
      <c r="I11" s="19" t="s">
        <v>8</v>
      </c>
    </row>
    <row r="12" spans="1:9" ht="15" x14ac:dyDescent="0.2">
      <c r="A12" s="10" t="s">
        <v>62</v>
      </c>
      <c r="B12" s="3" t="s">
        <v>10</v>
      </c>
      <c r="C12" s="7" t="s">
        <v>11</v>
      </c>
      <c r="D12" s="20">
        <v>333</v>
      </c>
      <c r="E12" s="21"/>
      <c r="F12" s="22">
        <f>D12*E12</f>
        <v>0</v>
      </c>
      <c r="G12" s="23"/>
      <c r="H12" s="24">
        <f>ROUND(E12*(1+G12),2)</f>
        <v>0</v>
      </c>
      <c r="I12" s="24">
        <f t="shared" ref="I12:I43" si="0">D12*H12</f>
        <v>0</v>
      </c>
    </row>
    <row r="13" spans="1:9" ht="15" x14ac:dyDescent="0.2">
      <c r="A13" s="10" t="s">
        <v>88</v>
      </c>
      <c r="B13" s="3" t="s">
        <v>12</v>
      </c>
      <c r="C13" s="7" t="s">
        <v>11</v>
      </c>
      <c r="D13" s="20">
        <v>1503</v>
      </c>
      <c r="E13" s="21"/>
      <c r="F13" s="22">
        <f t="shared" ref="F13:F76" si="1">D13*E13</f>
        <v>0</v>
      </c>
      <c r="G13" s="23"/>
      <c r="H13" s="24">
        <f t="shared" ref="H13:H76" si="2">ROUND(E13*(1+G13),2)</f>
        <v>0</v>
      </c>
      <c r="I13" s="24">
        <f t="shared" si="0"/>
        <v>0</v>
      </c>
    </row>
    <row r="14" spans="1:9" ht="15" x14ac:dyDescent="0.25">
      <c r="A14" s="10" t="s">
        <v>89</v>
      </c>
      <c r="B14" s="2" t="s">
        <v>161</v>
      </c>
      <c r="C14" s="9" t="s">
        <v>11</v>
      </c>
      <c r="D14" s="20">
        <v>33</v>
      </c>
      <c r="E14" s="25"/>
      <c r="F14" s="22">
        <f t="shared" si="1"/>
        <v>0</v>
      </c>
      <c r="G14" s="23"/>
      <c r="H14" s="24">
        <f t="shared" si="2"/>
        <v>0</v>
      </c>
      <c r="I14" s="24">
        <f t="shared" si="0"/>
        <v>0</v>
      </c>
    </row>
    <row r="15" spans="1:9" ht="15" x14ac:dyDescent="0.2">
      <c r="A15" s="10" t="s">
        <v>64</v>
      </c>
      <c r="B15" s="4" t="s">
        <v>52</v>
      </c>
      <c r="C15" s="7" t="s">
        <v>63</v>
      </c>
      <c r="D15" s="20">
        <v>110</v>
      </c>
      <c r="E15" s="21"/>
      <c r="F15" s="22">
        <f t="shared" si="1"/>
        <v>0</v>
      </c>
      <c r="G15" s="23"/>
      <c r="H15" s="24">
        <f t="shared" si="2"/>
        <v>0</v>
      </c>
      <c r="I15" s="24">
        <f t="shared" si="0"/>
        <v>0</v>
      </c>
    </row>
    <row r="16" spans="1:9" ht="15" x14ac:dyDescent="0.2">
      <c r="A16" s="10" t="s">
        <v>65</v>
      </c>
      <c r="B16" s="3" t="s">
        <v>13</v>
      </c>
      <c r="C16" s="7" t="s">
        <v>63</v>
      </c>
      <c r="D16" s="20">
        <v>163</v>
      </c>
      <c r="E16" s="25"/>
      <c r="F16" s="22">
        <f t="shared" si="1"/>
        <v>0</v>
      </c>
      <c r="G16" s="23"/>
      <c r="H16" s="24">
        <f t="shared" si="2"/>
        <v>0</v>
      </c>
      <c r="I16" s="24">
        <f t="shared" si="0"/>
        <v>0</v>
      </c>
    </row>
    <row r="17" spans="1:9" ht="15" x14ac:dyDescent="0.2">
      <c r="A17" s="10" t="s">
        <v>66</v>
      </c>
      <c r="B17" s="4" t="s">
        <v>44</v>
      </c>
      <c r="C17" s="7" t="s">
        <v>11</v>
      </c>
      <c r="D17" s="20">
        <v>135</v>
      </c>
      <c r="E17" s="21"/>
      <c r="F17" s="22">
        <f t="shared" si="1"/>
        <v>0</v>
      </c>
      <c r="G17" s="23"/>
      <c r="H17" s="24">
        <f t="shared" si="2"/>
        <v>0</v>
      </c>
      <c r="I17" s="24">
        <f t="shared" si="0"/>
        <v>0</v>
      </c>
    </row>
    <row r="18" spans="1:9" ht="15" x14ac:dyDescent="0.2">
      <c r="A18" s="10" t="s">
        <v>67</v>
      </c>
      <c r="B18" s="3" t="s">
        <v>14</v>
      </c>
      <c r="C18" s="7" t="s">
        <v>11</v>
      </c>
      <c r="D18" s="20">
        <v>1141</v>
      </c>
      <c r="E18" s="21"/>
      <c r="F18" s="22">
        <f t="shared" si="1"/>
        <v>0</v>
      </c>
      <c r="G18" s="23"/>
      <c r="H18" s="24">
        <f t="shared" si="2"/>
        <v>0</v>
      </c>
      <c r="I18" s="24">
        <f t="shared" si="0"/>
        <v>0</v>
      </c>
    </row>
    <row r="19" spans="1:9" ht="15" x14ac:dyDescent="0.2">
      <c r="A19" s="10" t="s">
        <v>68</v>
      </c>
      <c r="B19" s="3" t="s">
        <v>15</v>
      </c>
      <c r="C19" s="7" t="s">
        <v>11</v>
      </c>
      <c r="D19" s="20">
        <v>1102</v>
      </c>
      <c r="E19" s="25"/>
      <c r="F19" s="22">
        <f t="shared" si="1"/>
        <v>0</v>
      </c>
      <c r="G19" s="23"/>
      <c r="H19" s="24">
        <f t="shared" si="2"/>
        <v>0</v>
      </c>
      <c r="I19" s="24">
        <f t="shared" si="0"/>
        <v>0</v>
      </c>
    </row>
    <row r="20" spans="1:9" ht="15" x14ac:dyDescent="0.2">
      <c r="A20" s="10" t="s">
        <v>69</v>
      </c>
      <c r="B20" s="4" t="s">
        <v>167</v>
      </c>
      <c r="C20" s="7" t="s">
        <v>11</v>
      </c>
      <c r="D20" s="20">
        <v>119.5</v>
      </c>
      <c r="E20" s="25"/>
      <c r="F20" s="22">
        <f t="shared" si="1"/>
        <v>0</v>
      </c>
      <c r="G20" s="23"/>
      <c r="H20" s="24">
        <f t="shared" si="2"/>
        <v>0</v>
      </c>
      <c r="I20" s="24">
        <f t="shared" si="0"/>
        <v>0</v>
      </c>
    </row>
    <row r="21" spans="1:9" ht="15" x14ac:dyDescent="0.2">
      <c r="A21" s="10" t="s">
        <v>70</v>
      </c>
      <c r="B21" s="4" t="s">
        <v>168</v>
      </c>
      <c r="C21" s="7" t="s">
        <v>11</v>
      </c>
      <c r="D21" s="20">
        <v>42</v>
      </c>
      <c r="E21" s="21"/>
      <c r="F21" s="22">
        <f t="shared" si="1"/>
        <v>0</v>
      </c>
      <c r="G21" s="23"/>
      <c r="H21" s="24">
        <f t="shared" si="2"/>
        <v>0</v>
      </c>
      <c r="I21" s="24">
        <f t="shared" si="0"/>
        <v>0</v>
      </c>
    </row>
    <row r="22" spans="1:9" ht="15" x14ac:dyDescent="0.2">
      <c r="A22" s="10" t="s">
        <v>71</v>
      </c>
      <c r="B22" s="3" t="s">
        <v>40</v>
      </c>
      <c r="C22" s="7" t="s">
        <v>63</v>
      </c>
      <c r="D22" s="20">
        <v>135</v>
      </c>
      <c r="E22" s="25"/>
      <c r="F22" s="22">
        <f t="shared" si="1"/>
        <v>0</v>
      </c>
      <c r="G22" s="23"/>
      <c r="H22" s="24">
        <f t="shared" si="2"/>
        <v>0</v>
      </c>
      <c r="I22" s="24">
        <f t="shared" si="0"/>
        <v>0</v>
      </c>
    </row>
    <row r="23" spans="1:9" ht="15" x14ac:dyDescent="0.2">
      <c r="A23" s="10" t="s">
        <v>72</v>
      </c>
      <c r="B23" s="4" t="s">
        <v>58</v>
      </c>
      <c r="C23" s="7" t="s">
        <v>11</v>
      </c>
      <c r="D23" s="20">
        <v>149</v>
      </c>
      <c r="E23" s="21"/>
      <c r="F23" s="22">
        <f t="shared" si="1"/>
        <v>0</v>
      </c>
      <c r="G23" s="23"/>
      <c r="H23" s="24">
        <f t="shared" si="2"/>
        <v>0</v>
      </c>
      <c r="I23" s="24">
        <f t="shared" si="0"/>
        <v>0</v>
      </c>
    </row>
    <row r="24" spans="1:9" ht="15" x14ac:dyDescent="0.2">
      <c r="A24" s="10" t="s">
        <v>73</v>
      </c>
      <c r="B24" s="3" t="s">
        <v>16</v>
      </c>
      <c r="C24" s="7" t="s">
        <v>11</v>
      </c>
      <c r="D24" s="20">
        <v>245</v>
      </c>
      <c r="E24" s="21"/>
      <c r="F24" s="22">
        <f t="shared" si="1"/>
        <v>0</v>
      </c>
      <c r="G24" s="23"/>
      <c r="H24" s="24">
        <f t="shared" si="2"/>
        <v>0</v>
      </c>
      <c r="I24" s="24">
        <f t="shared" si="0"/>
        <v>0</v>
      </c>
    </row>
    <row r="25" spans="1:9" ht="15" x14ac:dyDescent="0.2">
      <c r="A25" s="10" t="s">
        <v>75</v>
      </c>
      <c r="B25" s="3" t="s">
        <v>17</v>
      </c>
      <c r="C25" s="7" t="s">
        <v>11</v>
      </c>
      <c r="D25" s="20">
        <v>54.2</v>
      </c>
      <c r="E25" s="25"/>
      <c r="F25" s="22">
        <f t="shared" si="1"/>
        <v>0</v>
      </c>
      <c r="G25" s="23"/>
      <c r="H25" s="24">
        <f t="shared" si="2"/>
        <v>0</v>
      </c>
      <c r="I25" s="24">
        <f t="shared" si="0"/>
        <v>0</v>
      </c>
    </row>
    <row r="26" spans="1:9" ht="15" x14ac:dyDescent="0.2">
      <c r="A26" s="10" t="s">
        <v>77</v>
      </c>
      <c r="B26" s="4" t="s">
        <v>74</v>
      </c>
      <c r="C26" s="7" t="s">
        <v>63</v>
      </c>
      <c r="D26" s="20">
        <v>66</v>
      </c>
      <c r="E26" s="21"/>
      <c r="F26" s="22">
        <f t="shared" si="1"/>
        <v>0</v>
      </c>
      <c r="G26" s="23"/>
      <c r="H26" s="24">
        <f t="shared" si="2"/>
        <v>0</v>
      </c>
      <c r="I26" s="24">
        <f t="shared" si="0"/>
        <v>0</v>
      </c>
    </row>
    <row r="27" spans="1:9" ht="15" x14ac:dyDescent="0.2">
      <c r="A27" s="10" t="s">
        <v>78</v>
      </c>
      <c r="B27" s="4" t="s">
        <v>76</v>
      </c>
      <c r="C27" s="7" t="s">
        <v>11</v>
      </c>
      <c r="D27" s="20">
        <v>22</v>
      </c>
      <c r="E27" s="21"/>
      <c r="F27" s="22">
        <f t="shared" si="1"/>
        <v>0</v>
      </c>
      <c r="G27" s="23"/>
      <c r="H27" s="24">
        <f t="shared" si="2"/>
        <v>0</v>
      </c>
      <c r="I27" s="24">
        <f t="shared" si="0"/>
        <v>0</v>
      </c>
    </row>
    <row r="28" spans="1:9" ht="15" x14ac:dyDescent="0.2">
      <c r="A28" s="10" t="s">
        <v>79</v>
      </c>
      <c r="B28" s="3" t="s">
        <v>150</v>
      </c>
      <c r="C28" s="7" t="s">
        <v>11</v>
      </c>
      <c r="D28" s="20">
        <v>324</v>
      </c>
      <c r="E28" s="21"/>
      <c r="F28" s="22">
        <f t="shared" si="1"/>
        <v>0</v>
      </c>
      <c r="G28" s="23"/>
      <c r="H28" s="24">
        <f t="shared" si="2"/>
        <v>0</v>
      </c>
      <c r="I28" s="24">
        <f t="shared" si="0"/>
        <v>0</v>
      </c>
    </row>
    <row r="29" spans="1:9" ht="15" x14ac:dyDescent="0.2">
      <c r="A29" s="10" t="s">
        <v>90</v>
      </c>
      <c r="B29" s="3" t="s">
        <v>18</v>
      </c>
      <c r="C29" s="7" t="s">
        <v>11</v>
      </c>
      <c r="D29" s="20">
        <v>181</v>
      </c>
      <c r="E29" s="25"/>
      <c r="F29" s="22">
        <f t="shared" si="1"/>
        <v>0</v>
      </c>
      <c r="G29" s="23"/>
      <c r="H29" s="24">
        <f t="shared" si="2"/>
        <v>0</v>
      </c>
      <c r="I29" s="24">
        <f t="shared" si="0"/>
        <v>0</v>
      </c>
    </row>
    <row r="30" spans="1:9" ht="15" x14ac:dyDescent="0.2">
      <c r="A30" s="10" t="s">
        <v>91</v>
      </c>
      <c r="B30" s="3" t="s">
        <v>19</v>
      </c>
      <c r="C30" s="7" t="s">
        <v>11</v>
      </c>
      <c r="D30" s="20">
        <v>176</v>
      </c>
      <c r="E30" s="21"/>
      <c r="F30" s="22">
        <f t="shared" si="1"/>
        <v>0</v>
      </c>
      <c r="G30" s="23"/>
      <c r="H30" s="24">
        <f t="shared" si="2"/>
        <v>0</v>
      </c>
      <c r="I30" s="24">
        <f t="shared" si="0"/>
        <v>0</v>
      </c>
    </row>
    <row r="31" spans="1:9" ht="15" x14ac:dyDescent="0.2">
      <c r="A31" s="10" t="s">
        <v>92</v>
      </c>
      <c r="B31" s="4" t="s">
        <v>45</v>
      </c>
      <c r="C31" s="7" t="s">
        <v>11</v>
      </c>
      <c r="D31" s="20">
        <v>443</v>
      </c>
      <c r="E31" s="21"/>
      <c r="F31" s="22">
        <f t="shared" si="1"/>
        <v>0</v>
      </c>
      <c r="G31" s="23"/>
      <c r="H31" s="24">
        <f t="shared" si="2"/>
        <v>0</v>
      </c>
      <c r="I31" s="24">
        <f t="shared" si="0"/>
        <v>0</v>
      </c>
    </row>
    <row r="32" spans="1:9" ht="15" x14ac:dyDescent="0.2">
      <c r="A32" s="10" t="s">
        <v>93</v>
      </c>
      <c r="B32" s="3" t="s">
        <v>151</v>
      </c>
      <c r="C32" s="7" t="s">
        <v>11</v>
      </c>
      <c r="D32" s="20">
        <v>2490</v>
      </c>
      <c r="E32" s="25"/>
      <c r="F32" s="22">
        <f t="shared" si="1"/>
        <v>0</v>
      </c>
      <c r="G32" s="23"/>
      <c r="H32" s="24">
        <f t="shared" si="2"/>
        <v>0</v>
      </c>
      <c r="I32" s="24">
        <f t="shared" si="0"/>
        <v>0</v>
      </c>
    </row>
    <row r="33" spans="1:9" ht="15" x14ac:dyDescent="0.2">
      <c r="A33" s="10" t="s">
        <v>94</v>
      </c>
      <c r="B33" s="4" t="s">
        <v>57</v>
      </c>
      <c r="C33" s="7" t="s">
        <v>148</v>
      </c>
      <c r="D33" s="20">
        <v>42</v>
      </c>
      <c r="E33" s="21"/>
      <c r="F33" s="22">
        <f t="shared" si="1"/>
        <v>0</v>
      </c>
      <c r="G33" s="23"/>
      <c r="H33" s="24">
        <f t="shared" si="2"/>
        <v>0</v>
      </c>
      <c r="I33" s="24">
        <f t="shared" si="0"/>
        <v>0</v>
      </c>
    </row>
    <row r="34" spans="1:9" ht="15" x14ac:dyDescent="0.2">
      <c r="A34" s="10" t="s">
        <v>95</v>
      </c>
      <c r="B34" s="3" t="s">
        <v>166</v>
      </c>
      <c r="C34" s="7" t="s">
        <v>148</v>
      </c>
      <c r="D34" s="20">
        <v>500</v>
      </c>
      <c r="E34" s="25"/>
      <c r="F34" s="22">
        <f t="shared" si="1"/>
        <v>0</v>
      </c>
      <c r="G34" s="23"/>
      <c r="H34" s="24">
        <f t="shared" si="2"/>
        <v>0</v>
      </c>
      <c r="I34" s="24">
        <f t="shared" si="0"/>
        <v>0</v>
      </c>
    </row>
    <row r="35" spans="1:9" ht="15" x14ac:dyDescent="0.2">
      <c r="A35" s="10" t="s">
        <v>96</v>
      </c>
      <c r="B35" s="4" t="s">
        <v>20</v>
      </c>
      <c r="C35" s="7" t="s">
        <v>63</v>
      </c>
      <c r="D35" s="20">
        <v>128</v>
      </c>
      <c r="E35" s="21"/>
      <c r="F35" s="22">
        <f t="shared" si="1"/>
        <v>0</v>
      </c>
      <c r="G35" s="23"/>
      <c r="H35" s="24">
        <f t="shared" si="2"/>
        <v>0</v>
      </c>
      <c r="I35" s="24">
        <f t="shared" si="0"/>
        <v>0</v>
      </c>
    </row>
    <row r="36" spans="1:9" ht="15" x14ac:dyDescent="0.2">
      <c r="A36" s="10" t="s">
        <v>97</v>
      </c>
      <c r="B36" s="3" t="s">
        <v>59</v>
      </c>
      <c r="C36" s="7" t="s">
        <v>63</v>
      </c>
      <c r="D36" s="20">
        <v>300</v>
      </c>
      <c r="E36" s="21"/>
      <c r="F36" s="22">
        <f t="shared" si="1"/>
        <v>0</v>
      </c>
      <c r="G36" s="23"/>
      <c r="H36" s="24">
        <f t="shared" si="2"/>
        <v>0</v>
      </c>
      <c r="I36" s="24">
        <f t="shared" si="0"/>
        <v>0</v>
      </c>
    </row>
    <row r="37" spans="1:9" ht="15" x14ac:dyDescent="0.2">
      <c r="A37" s="10" t="s">
        <v>98</v>
      </c>
      <c r="B37" s="3" t="s">
        <v>80</v>
      </c>
      <c r="C37" s="7" t="s">
        <v>11</v>
      </c>
      <c r="D37" s="20">
        <v>1568</v>
      </c>
      <c r="E37" s="21"/>
      <c r="F37" s="22">
        <f t="shared" si="1"/>
        <v>0</v>
      </c>
      <c r="G37" s="23"/>
      <c r="H37" s="24">
        <f t="shared" si="2"/>
        <v>0</v>
      </c>
      <c r="I37" s="24">
        <f t="shared" si="0"/>
        <v>0</v>
      </c>
    </row>
    <row r="38" spans="1:9" ht="15" x14ac:dyDescent="0.2">
      <c r="A38" s="10" t="s">
        <v>99</v>
      </c>
      <c r="B38" s="3" t="s">
        <v>21</v>
      </c>
      <c r="C38" s="7" t="s">
        <v>11</v>
      </c>
      <c r="D38" s="20">
        <v>551</v>
      </c>
      <c r="E38" s="25"/>
      <c r="F38" s="22">
        <f t="shared" si="1"/>
        <v>0</v>
      </c>
      <c r="G38" s="23"/>
      <c r="H38" s="24">
        <f t="shared" si="2"/>
        <v>0</v>
      </c>
      <c r="I38" s="24">
        <f t="shared" si="0"/>
        <v>0</v>
      </c>
    </row>
    <row r="39" spans="1:9" ht="15" x14ac:dyDescent="0.2">
      <c r="A39" s="10" t="s">
        <v>100</v>
      </c>
      <c r="B39" s="4" t="s">
        <v>22</v>
      </c>
      <c r="C39" s="7" t="s">
        <v>11</v>
      </c>
      <c r="D39" s="20">
        <v>1214</v>
      </c>
      <c r="E39" s="21"/>
      <c r="F39" s="22">
        <f t="shared" si="1"/>
        <v>0</v>
      </c>
      <c r="G39" s="23"/>
      <c r="H39" s="24">
        <f t="shared" si="2"/>
        <v>0</v>
      </c>
      <c r="I39" s="24">
        <f t="shared" si="0"/>
        <v>0</v>
      </c>
    </row>
    <row r="40" spans="1:9" ht="15" x14ac:dyDescent="0.2">
      <c r="A40" s="10" t="s">
        <v>101</v>
      </c>
      <c r="B40" s="4" t="s">
        <v>164</v>
      </c>
      <c r="C40" s="7" t="s">
        <v>11</v>
      </c>
      <c r="D40" s="20">
        <v>130</v>
      </c>
      <c r="E40" s="25"/>
      <c r="F40" s="22">
        <f t="shared" si="1"/>
        <v>0</v>
      </c>
      <c r="G40" s="23"/>
      <c r="H40" s="24">
        <f t="shared" si="2"/>
        <v>0</v>
      </c>
      <c r="I40" s="24">
        <f t="shared" si="0"/>
        <v>0</v>
      </c>
    </row>
    <row r="41" spans="1:9" ht="15" x14ac:dyDescent="0.2">
      <c r="A41" s="10" t="s">
        <v>102</v>
      </c>
      <c r="B41" s="3" t="s">
        <v>165</v>
      </c>
      <c r="C41" s="7" t="s">
        <v>63</v>
      </c>
      <c r="D41" s="20">
        <v>458</v>
      </c>
      <c r="E41" s="25"/>
      <c r="F41" s="22">
        <f t="shared" si="1"/>
        <v>0</v>
      </c>
      <c r="G41" s="23"/>
      <c r="H41" s="24">
        <f t="shared" si="2"/>
        <v>0</v>
      </c>
      <c r="I41" s="24">
        <f t="shared" si="0"/>
        <v>0</v>
      </c>
    </row>
    <row r="42" spans="1:9" ht="15" x14ac:dyDescent="0.2">
      <c r="A42" s="10" t="s">
        <v>103</v>
      </c>
      <c r="B42" s="4" t="s">
        <v>23</v>
      </c>
      <c r="C42" s="7" t="s">
        <v>11</v>
      </c>
      <c r="D42" s="20">
        <v>775</v>
      </c>
      <c r="E42" s="21"/>
      <c r="F42" s="22">
        <f t="shared" si="1"/>
        <v>0</v>
      </c>
      <c r="G42" s="23"/>
      <c r="H42" s="24">
        <f t="shared" si="2"/>
        <v>0</v>
      </c>
      <c r="I42" s="24">
        <f t="shared" si="0"/>
        <v>0</v>
      </c>
    </row>
    <row r="43" spans="1:9" ht="15" x14ac:dyDescent="0.2">
      <c r="A43" s="10" t="s">
        <v>104</v>
      </c>
      <c r="B43" s="4" t="s">
        <v>53</v>
      </c>
      <c r="C43" s="7" t="s">
        <v>11</v>
      </c>
      <c r="D43" s="20">
        <v>160</v>
      </c>
      <c r="E43" s="21"/>
      <c r="F43" s="22">
        <f t="shared" si="1"/>
        <v>0</v>
      </c>
      <c r="G43" s="23"/>
      <c r="H43" s="24">
        <f t="shared" si="2"/>
        <v>0</v>
      </c>
      <c r="I43" s="24">
        <f t="shared" si="0"/>
        <v>0</v>
      </c>
    </row>
    <row r="44" spans="1:9" ht="15" x14ac:dyDescent="0.2">
      <c r="A44" s="10" t="s">
        <v>105</v>
      </c>
      <c r="B44" s="3" t="s">
        <v>47</v>
      </c>
      <c r="C44" s="7" t="s">
        <v>63</v>
      </c>
      <c r="D44" s="20">
        <v>1240</v>
      </c>
      <c r="E44" s="21"/>
      <c r="F44" s="22">
        <f t="shared" si="1"/>
        <v>0</v>
      </c>
      <c r="G44" s="23"/>
      <c r="H44" s="24">
        <f t="shared" si="2"/>
        <v>0</v>
      </c>
      <c r="I44" s="24">
        <f t="shared" ref="I44:I75" si="3">D44*H44</f>
        <v>0</v>
      </c>
    </row>
    <row r="45" spans="1:9" ht="15" x14ac:dyDescent="0.2">
      <c r="A45" s="10" t="s">
        <v>106</v>
      </c>
      <c r="B45" s="3" t="s">
        <v>24</v>
      </c>
      <c r="C45" s="7" t="s">
        <v>63</v>
      </c>
      <c r="D45" s="20">
        <v>1335</v>
      </c>
      <c r="E45" s="25"/>
      <c r="F45" s="22">
        <f t="shared" si="1"/>
        <v>0</v>
      </c>
      <c r="G45" s="23"/>
      <c r="H45" s="24">
        <f t="shared" si="2"/>
        <v>0</v>
      </c>
      <c r="I45" s="24">
        <f t="shared" si="3"/>
        <v>0</v>
      </c>
    </row>
    <row r="46" spans="1:9" ht="15" x14ac:dyDescent="0.2">
      <c r="A46" s="10" t="s">
        <v>107</v>
      </c>
      <c r="B46" s="3" t="s">
        <v>147</v>
      </c>
      <c r="C46" s="7" t="s">
        <v>148</v>
      </c>
      <c r="D46" s="20">
        <v>108</v>
      </c>
      <c r="E46" s="25"/>
      <c r="F46" s="22">
        <f t="shared" si="1"/>
        <v>0</v>
      </c>
      <c r="G46" s="23"/>
      <c r="H46" s="24">
        <f t="shared" si="2"/>
        <v>0</v>
      </c>
      <c r="I46" s="24">
        <f t="shared" si="3"/>
        <v>0</v>
      </c>
    </row>
    <row r="47" spans="1:9" ht="15" x14ac:dyDescent="0.2">
      <c r="A47" s="10" t="s">
        <v>108</v>
      </c>
      <c r="B47" s="4" t="s">
        <v>25</v>
      </c>
      <c r="C47" s="7" t="s">
        <v>11</v>
      </c>
      <c r="D47" s="20">
        <v>498</v>
      </c>
      <c r="E47" s="25"/>
      <c r="F47" s="22">
        <f t="shared" si="1"/>
        <v>0</v>
      </c>
      <c r="G47" s="23"/>
      <c r="H47" s="24">
        <f t="shared" si="2"/>
        <v>0</v>
      </c>
      <c r="I47" s="24">
        <f t="shared" si="3"/>
        <v>0</v>
      </c>
    </row>
    <row r="48" spans="1:9" ht="15" x14ac:dyDescent="0.2">
      <c r="A48" s="10" t="s">
        <v>109</v>
      </c>
      <c r="B48" s="4" t="s">
        <v>26</v>
      </c>
      <c r="C48" s="7" t="s">
        <v>11</v>
      </c>
      <c r="D48" s="20">
        <v>1057</v>
      </c>
      <c r="E48" s="21"/>
      <c r="F48" s="22">
        <f t="shared" si="1"/>
        <v>0</v>
      </c>
      <c r="G48" s="23"/>
      <c r="H48" s="24">
        <f t="shared" si="2"/>
        <v>0</v>
      </c>
      <c r="I48" s="24">
        <f t="shared" si="3"/>
        <v>0</v>
      </c>
    </row>
    <row r="49" spans="1:9" ht="15" x14ac:dyDescent="0.2">
      <c r="A49" s="10" t="s">
        <v>110</v>
      </c>
      <c r="B49" s="4" t="s">
        <v>43</v>
      </c>
      <c r="C49" s="7" t="s">
        <v>11</v>
      </c>
      <c r="D49" s="20">
        <v>231</v>
      </c>
      <c r="E49" s="25"/>
      <c r="F49" s="22">
        <f t="shared" si="1"/>
        <v>0</v>
      </c>
      <c r="G49" s="23"/>
      <c r="H49" s="24">
        <f t="shared" si="2"/>
        <v>0</v>
      </c>
      <c r="I49" s="24">
        <f t="shared" si="3"/>
        <v>0</v>
      </c>
    </row>
    <row r="50" spans="1:9" ht="15" x14ac:dyDescent="0.2">
      <c r="A50" s="10" t="s">
        <v>111</v>
      </c>
      <c r="B50" s="4" t="s">
        <v>27</v>
      </c>
      <c r="C50" s="7" t="s">
        <v>63</v>
      </c>
      <c r="D50" s="20">
        <v>693</v>
      </c>
      <c r="E50" s="21"/>
      <c r="F50" s="22">
        <f t="shared" si="1"/>
        <v>0</v>
      </c>
      <c r="G50" s="23"/>
      <c r="H50" s="24">
        <f t="shared" si="2"/>
        <v>0</v>
      </c>
      <c r="I50" s="24">
        <f t="shared" si="3"/>
        <v>0</v>
      </c>
    </row>
    <row r="51" spans="1:9" ht="15" x14ac:dyDescent="0.2">
      <c r="A51" s="10" t="s">
        <v>112</v>
      </c>
      <c r="B51" s="4" t="s">
        <v>163</v>
      </c>
      <c r="C51" s="7" t="s">
        <v>63</v>
      </c>
      <c r="D51" s="20">
        <v>138</v>
      </c>
      <c r="E51" s="21"/>
      <c r="F51" s="22">
        <f t="shared" si="1"/>
        <v>0</v>
      </c>
      <c r="G51" s="23"/>
      <c r="H51" s="24">
        <f t="shared" si="2"/>
        <v>0</v>
      </c>
      <c r="I51" s="24">
        <f t="shared" si="3"/>
        <v>0</v>
      </c>
    </row>
    <row r="52" spans="1:9" ht="15" x14ac:dyDescent="0.2">
      <c r="A52" s="10" t="s">
        <v>113</v>
      </c>
      <c r="B52" s="4" t="s">
        <v>82</v>
      </c>
      <c r="C52" s="7" t="s">
        <v>11</v>
      </c>
      <c r="D52" s="20">
        <v>160</v>
      </c>
      <c r="E52" s="25"/>
      <c r="F52" s="22">
        <f t="shared" si="1"/>
        <v>0</v>
      </c>
      <c r="G52" s="23"/>
      <c r="H52" s="24">
        <f t="shared" si="2"/>
        <v>0</v>
      </c>
      <c r="I52" s="24">
        <f t="shared" si="3"/>
        <v>0</v>
      </c>
    </row>
    <row r="53" spans="1:9" ht="15" x14ac:dyDescent="0.2">
      <c r="A53" s="10" t="s">
        <v>114</v>
      </c>
      <c r="B53" s="3" t="s">
        <v>28</v>
      </c>
      <c r="C53" s="7" t="s">
        <v>11</v>
      </c>
      <c r="D53" s="20">
        <v>460</v>
      </c>
      <c r="E53" s="21"/>
      <c r="F53" s="22">
        <f t="shared" si="1"/>
        <v>0</v>
      </c>
      <c r="G53" s="23"/>
      <c r="H53" s="24">
        <f t="shared" si="2"/>
        <v>0</v>
      </c>
      <c r="I53" s="24">
        <f t="shared" si="3"/>
        <v>0</v>
      </c>
    </row>
    <row r="54" spans="1:9" ht="15" x14ac:dyDescent="0.2">
      <c r="A54" s="10" t="s">
        <v>115</v>
      </c>
      <c r="B54" s="3" t="s">
        <v>83</v>
      </c>
      <c r="C54" s="7" t="s">
        <v>11</v>
      </c>
      <c r="D54" s="20">
        <v>678</v>
      </c>
      <c r="E54" s="25"/>
      <c r="F54" s="22">
        <f t="shared" si="1"/>
        <v>0</v>
      </c>
      <c r="G54" s="23"/>
      <c r="H54" s="24">
        <f t="shared" si="2"/>
        <v>0</v>
      </c>
      <c r="I54" s="24">
        <f t="shared" si="3"/>
        <v>0</v>
      </c>
    </row>
    <row r="55" spans="1:9" ht="15" x14ac:dyDescent="0.2">
      <c r="A55" s="10" t="s">
        <v>116</v>
      </c>
      <c r="B55" s="3" t="s">
        <v>81</v>
      </c>
      <c r="C55" s="7" t="s">
        <v>63</v>
      </c>
      <c r="D55" s="20">
        <v>180</v>
      </c>
      <c r="E55" s="21"/>
      <c r="F55" s="22">
        <f t="shared" si="1"/>
        <v>0</v>
      </c>
      <c r="G55" s="23"/>
      <c r="H55" s="24">
        <f t="shared" si="2"/>
        <v>0</v>
      </c>
      <c r="I55" s="24">
        <f t="shared" si="3"/>
        <v>0</v>
      </c>
    </row>
    <row r="56" spans="1:9" ht="15" x14ac:dyDescent="0.2">
      <c r="A56" s="10" t="s">
        <v>117</v>
      </c>
      <c r="B56" s="4" t="s">
        <v>29</v>
      </c>
      <c r="C56" s="7" t="s">
        <v>11</v>
      </c>
      <c r="D56" s="20">
        <v>249.5</v>
      </c>
      <c r="E56" s="21"/>
      <c r="F56" s="22">
        <f t="shared" si="1"/>
        <v>0</v>
      </c>
      <c r="G56" s="23"/>
      <c r="H56" s="24">
        <f t="shared" si="2"/>
        <v>0</v>
      </c>
      <c r="I56" s="24">
        <f t="shared" si="3"/>
        <v>0</v>
      </c>
    </row>
    <row r="57" spans="1:9" ht="15" x14ac:dyDescent="0.2">
      <c r="A57" s="10" t="s">
        <v>118</v>
      </c>
      <c r="B57" s="3" t="s">
        <v>56</v>
      </c>
      <c r="C57" s="7" t="s">
        <v>11</v>
      </c>
      <c r="D57" s="20">
        <v>41</v>
      </c>
      <c r="E57" s="21"/>
      <c r="F57" s="22">
        <f t="shared" si="1"/>
        <v>0</v>
      </c>
      <c r="G57" s="23"/>
      <c r="H57" s="24">
        <f t="shared" si="2"/>
        <v>0</v>
      </c>
      <c r="I57" s="24">
        <f t="shared" si="3"/>
        <v>0</v>
      </c>
    </row>
    <row r="58" spans="1:9" ht="15" x14ac:dyDescent="0.2">
      <c r="A58" s="10" t="s">
        <v>119</v>
      </c>
      <c r="B58" s="3" t="s">
        <v>84</v>
      </c>
      <c r="C58" s="7" t="s">
        <v>11</v>
      </c>
      <c r="D58" s="20">
        <v>41</v>
      </c>
      <c r="E58" s="25"/>
      <c r="F58" s="22">
        <f t="shared" si="1"/>
        <v>0</v>
      </c>
      <c r="G58" s="23"/>
      <c r="H58" s="24">
        <f t="shared" si="2"/>
        <v>0</v>
      </c>
      <c r="I58" s="24">
        <f t="shared" si="3"/>
        <v>0</v>
      </c>
    </row>
    <row r="59" spans="1:9" ht="15" x14ac:dyDescent="0.2">
      <c r="A59" s="10" t="s">
        <v>120</v>
      </c>
      <c r="B59" s="3" t="s">
        <v>30</v>
      </c>
      <c r="C59" s="7" t="s">
        <v>11</v>
      </c>
      <c r="D59" s="20">
        <v>152</v>
      </c>
      <c r="E59" s="21"/>
      <c r="F59" s="22">
        <f t="shared" si="1"/>
        <v>0</v>
      </c>
      <c r="G59" s="23"/>
      <c r="H59" s="24">
        <f t="shared" si="2"/>
        <v>0</v>
      </c>
      <c r="I59" s="24">
        <f t="shared" si="3"/>
        <v>0</v>
      </c>
    </row>
    <row r="60" spans="1:9" ht="15" x14ac:dyDescent="0.2">
      <c r="A60" s="10" t="s">
        <v>121</v>
      </c>
      <c r="B60" s="4" t="s">
        <v>31</v>
      </c>
      <c r="C60" s="7" t="s">
        <v>11</v>
      </c>
      <c r="D60" s="20">
        <v>417</v>
      </c>
      <c r="E60" s="21"/>
      <c r="F60" s="22">
        <f t="shared" si="1"/>
        <v>0</v>
      </c>
      <c r="G60" s="23"/>
      <c r="H60" s="24">
        <f t="shared" si="2"/>
        <v>0</v>
      </c>
      <c r="I60" s="24">
        <f t="shared" si="3"/>
        <v>0</v>
      </c>
    </row>
    <row r="61" spans="1:9" ht="15" x14ac:dyDescent="0.2">
      <c r="A61" s="10" t="s">
        <v>122</v>
      </c>
      <c r="B61" s="3" t="s">
        <v>32</v>
      </c>
      <c r="C61" s="7" t="s">
        <v>63</v>
      </c>
      <c r="D61" s="20">
        <v>1230</v>
      </c>
      <c r="E61" s="25"/>
      <c r="F61" s="22">
        <f t="shared" si="1"/>
        <v>0</v>
      </c>
      <c r="G61" s="23"/>
      <c r="H61" s="24">
        <f t="shared" si="2"/>
        <v>0</v>
      </c>
      <c r="I61" s="24">
        <f t="shared" si="3"/>
        <v>0</v>
      </c>
    </row>
    <row r="62" spans="1:9" ht="15" x14ac:dyDescent="0.2">
      <c r="A62" s="10" t="s">
        <v>123</v>
      </c>
      <c r="B62" s="3" t="s">
        <v>49</v>
      </c>
      <c r="C62" s="7" t="s">
        <v>11</v>
      </c>
      <c r="D62" s="20">
        <v>269</v>
      </c>
      <c r="E62" s="25"/>
      <c r="F62" s="22">
        <f t="shared" si="1"/>
        <v>0</v>
      </c>
      <c r="G62" s="23"/>
      <c r="H62" s="24">
        <f t="shared" si="2"/>
        <v>0</v>
      </c>
      <c r="I62" s="24">
        <f t="shared" si="3"/>
        <v>0</v>
      </c>
    </row>
    <row r="63" spans="1:9" ht="15" x14ac:dyDescent="0.2">
      <c r="A63" s="10" t="s">
        <v>124</v>
      </c>
      <c r="B63" s="4" t="s">
        <v>85</v>
      </c>
      <c r="C63" s="7" t="s">
        <v>11</v>
      </c>
      <c r="D63" s="20">
        <v>290</v>
      </c>
      <c r="E63" s="25"/>
      <c r="F63" s="22">
        <f t="shared" si="1"/>
        <v>0</v>
      </c>
      <c r="G63" s="23"/>
      <c r="H63" s="24">
        <f t="shared" si="2"/>
        <v>0</v>
      </c>
      <c r="I63" s="24">
        <f t="shared" si="3"/>
        <v>0</v>
      </c>
    </row>
    <row r="64" spans="1:9" ht="15" x14ac:dyDescent="0.2">
      <c r="A64" s="10" t="s">
        <v>125</v>
      </c>
      <c r="B64" s="4" t="s">
        <v>149</v>
      </c>
      <c r="C64" s="7" t="s">
        <v>11</v>
      </c>
      <c r="D64" s="20">
        <v>83</v>
      </c>
      <c r="E64" s="21"/>
      <c r="F64" s="22">
        <f t="shared" si="1"/>
        <v>0</v>
      </c>
      <c r="G64" s="23"/>
      <c r="H64" s="24">
        <f t="shared" si="2"/>
        <v>0</v>
      </c>
      <c r="I64" s="24">
        <f t="shared" si="3"/>
        <v>0</v>
      </c>
    </row>
    <row r="65" spans="1:9" ht="15" x14ac:dyDescent="0.2">
      <c r="A65" s="10" t="s">
        <v>126</v>
      </c>
      <c r="B65" s="4" t="s">
        <v>34</v>
      </c>
      <c r="C65" s="7" t="s">
        <v>11</v>
      </c>
      <c r="D65" s="20">
        <v>213.5</v>
      </c>
      <c r="E65" s="21"/>
      <c r="F65" s="22">
        <f t="shared" si="1"/>
        <v>0</v>
      </c>
      <c r="G65" s="23"/>
      <c r="H65" s="24">
        <f t="shared" si="2"/>
        <v>0</v>
      </c>
      <c r="I65" s="24">
        <f t="shared" si="3"/>
        <v>0</v>
      </c>
    </row>
    <row r="66" spans="1:9" ht="15" x14ac:dyDescent="0.2">
      <c r="A66" s="10" t="s">
        <v>127</v>
      </c>
      <c r="B66" s="3" t="s">
        <v>54</v>
      </c>
      <c r="C66" s="7" t="s">
        <v>11</v>
      </c>
      <c r="D66" s="20">
        <v>32</v>
      </c>
      <c r="E66" s="21"/>
      <c r="F66" s="22">
        <f t="shared" si="1"/>
        <v>0</v>
      </c>
      <c r="G66" s="23"/>
      <c r="H66" s="24">
        <f t="shared" si="2"/>
        <v>0</v>
      </c>
      <c r="I66" s="24">
        <f t="shared" si="3"/>
        <v>0</v>
      </c>
    </row>
    <row r="67" spans="1:9" ht="15" x14ac:dyDescent="0.2">
      <c r="A67" s="10" t="s">
        <v>128</v>
      </c>
      <c r="B67" s="3" t="s">
        <v>48</v>
      </c>
      <c r="C67" s="7" t="s">
        <v>11</v>
      </c>
      <c r="D67" s="20">
        <v>96</v>
      </c>
      <c r="E67" s="25"/>
      <c r="F67" s="22">
        <f t="shared" si="1"/>
        <v>0</v>
      </c>
      <c r="G67" s="23"/>
      <c r="H67" s="24">
        <f t="shared" si="2"/>
        <v>0</v>
      </c>
      <c r="I67" s="24">
        <f t="shared" si="3"/>
        <v>0</v>
      </c>
    </row>
    <row r="68" spans="1:9" ht="15" x14ac:dyDescent="0.25">
      <c r="A68" s="10" t="s">
        <v>129</v>
      </c>
      <c r="B68" s="2" t="s">
        <v>157</v>
      </c>
      <c r="C68" s="9" t="s">
        <v>169</v>
      </c>
      <c r="D68" s="20">
        <v>50</v>
      </c>
      <c r="E68" s="21"/>
      <c r="F68" s="22">
        <f t="shared" si="1"/>
        <v>0</v>
      </c>
      <c r="G68" s="23"/>
      <c r="H68" s="24">
        <f t="shared" si="2"/>
        <v>0</v>
      </c>
      <c r="I68" s="24">
        <f t="shared" si="3"/>
        <v>0</v>
      </c>
    </row>
    <row r="69" spans="1:9" ht="15" x14ac:dyDescent="0.2">
      <c r="A69" s="10" t="s">
        <v>130</v>
      </c>
      <c r="B69" s="3" t="s">
        <v>50</v>
      </c>
      <c r="C69" s="7" t="s">
        <v>11</v>
      </c>
      <c r="D69" s="20">
        <v>22</v>
      </c>
      <c r="E69" s="21"/>
      <c r="F69" s="22">
        <f t="shared" si="1"/>
        <v>0</v>
      </c>
      <c r="G69" s="23"/>
      <c r="H69" s="24">
        <f t="shared" si="2"/>
        <v>0</v>
      </c>
      <c r="I69" s="24">
        <f t="shared" si="3"/>
        <v>0</v>
      </c>
    </row>
    <row r="70" spans="1:9" ht="15" x14ac:dyDescent="0.2">
      <c r="A70" s="10" t="s">
        <v>131</v>
      </c>
      <c r="B70" s="4" t="s">
        <v>35</v>
      </c>
      <c r="C70" s="7" t="s">
        <v>148</v>
      </c>
      <c r="D70" s="20">
        <v>325</v>
      </c>
      <c r="E70" s="25"/>
      <c r="F70" s="22">
        <f t="shared" si="1"/>
        <v>0</v>
      </c>
      <c r="G70" s="23"/>
      <c r="H70" s="24">
        <f t="shared" si="2"/>
        <v>0</v>
      </c>
      <c r="I70" s="24">
        <f t="shared" si="3"/>
        <v>0</v>
      </c>
    </row>
    <row r="71" spans="1:9" ht="15" x14ac:dyDescent="0.2">
      <c r="A71" s="10" t="s">
        <v>132</v>
      </c>
      <c r="B71" s="4" t="s">
        <v>33</v>
      </c>
      <c r="C71" s="7" t="s">
        <v>11</v>
      </c>
      <c r="D71" s="20">
        <v>85</v>
      </c>
      <c r="E71" s="25"/>
      <c r="F71" s="22">
        <f t="shared" si="1"/>
        <v>0</v>
      </c>
      <c r="G71" s="23"/>
      <c r="H71" s="24">
        <f t="shared" si="2"/>
        <v>0</v>
      </c>
      <c r="I71" s="24">
        <f t="shared" si="3"/>
        <v>0</v>
      </c>
    </row>
    <row r="72" spans="1:9" ht="15" x14ac:dyDescent="0.2">
      <c r="A72" s="10" t="s">
        <v>133</v>
      </c>
      <c r="B72" s="3" t="s">
        <v>86</v>
      </c>
      <c r="C72" s="7" t="s">
        <v>148</v>
      </c>
      <c r="D72" s="20">
        <v>643</v>
      </c>
      <c r="E72" s="21"/>
      <c r="F72" s="22">
        <f t="shared" si="1"/>
        <v>0</v>
      </c>
      <c r="G72" s="23"/>
      <c r="H72" s="24">
        <f t="shared" si="2"/>
        <v>0</v>
      </c>
      <c r="I72" s="24">
        <f t="shared" si="3"/>
        <v>0</v>
      </c>
    </row>
    <row r="73" spans="1:9" ht="15" x14ac:dyDescent="0.2">
      <c r="A73" s="10" t="s">
        <v>134</v>
      </c>
      <c r="B73" s="3" t="s">
        <v>42</v>
      </c>
      <c r="C73" s="7" t="s">
        <v>63</v>
      </c>
      <c r="D73" s="20">
        <v>670</v>
      </c>
      <c r="E73" s="21"/>
      <c r="F73" s="22">
        <f t="shared" si="1"/>
        <v>0</v>
      </c>
      <c r="G73" s="23"/>
      <c r="H73" s="24">
        <f t="shared" si="2"/>
        <v>0</v>
      </c>
      <c r="I73" s="24">
        <f t="shared" si="3"/>
        <v>0</v>
      </c>
    </row>
    <row r="74" spans="1:9" ht="15" x14ac:dyDescent="0.2">
      <c r="A74" s="10" t="s">
        <v>135</v>
      </c>
      <c r="B74" s="4" t="s">
        <v>162</v>
      </c>
      <c r="C74" s="7" t="s">
        <v>63</v>
      </c>
      <c r="D74" s="20">
        <v>305</v>
      </c>
      <c r="E74" s="25"/>
      <c r="F74" s="22">
        <f t="shared" si="1"/>
        <v>0</v>
      </c>
      <c r="G74" s="23"/>
      <c r="H74" s="24">
        <f t="shared" si="2"/>
        <v>0</v>
      </c>
      <c r="I74" s="24">
        <f t="shared" si="3"/>
        <v>0</v>
      </c>
    </row>
    <row r="75" spans="1:9" ht="15" x14ac:dyDescent="0.2">
      <c r="A75" s="10" t="s">
        <v>136</v>
      </c>
      <c r="B75" s="4" t="s">
        <v>36</v>
      </c>
      <c r="C75" s="7" t="s">
        <v>156</v>
      </c>
      <c r="D75" s="20">
        <v>260</v>
      </c>
      <c r="E75" s="25"/>
      <c r="F75" s="22">
        <f t="shared" si="1"/>
        <v>0</v>
      </c>
      <c r="G75" s="23"/>
      <c r="H75" s="24">
        <f t="shared" si="2"/>
        <v>0</v>
      </c>
      <c r="I75" s="24">
        <f t="shared" si="3"/>
        <v>0</v>
      </c>
    </row>
    <row r="76" spans="1:9" ht="15" x14ac:dyDescent="0.2">
      <c r="A76" s="10" t="s">
        <v>137</v>
      </c>
      <c r="B76" s="3" t="s">
        <v>37</v>
      </c>
      <c r="C76" s="7" t="s">
        <v>148</v>
      </c>
      <c r="D76" s="20">
        <v>156</v>
      </c>
      <c r="E76" s="21"/>
      <c r="F76" s="22">
        <f t="shared" si="1"/>
        <v>0</v>
      </c>
      <c r="G76" s="23"/>
      <c r="H76" s="24">
        <f t="shared" si="2"/>
        <v>0</v>
      </c>
      <c r="I76" s="24">
        <f t="shared" ref="I76:I85" si="4">D76*H76</f>
        <v>0</v>
      </c>
    </row>
    <row r="77" spans="1:9" ht="15" x14ac:dyDescent="0.2">
      <c r="A77" s="10" t="s">
        <v>138</v>
      </c>
      <c r="B77" s="4" t="s">
        <v>51</v>
      </c>
      <c r="C77" s="7" t="s">
        <v>63</v>
      </c>
      <c r="D77" s="20">
        <v>22</v>
      </c>
      <c r="E77" s="21"/>
      <c r="F77" s="22">
        <f t="shared" ref="F77:F85" si="5">D77*E77</f>
        <v>0</v>
      </c>
      <c r="G77" s="23"/>
      <c r="H77" s="24">
        <f t="shared" ref="H77:H85" si="6">ROUND(E77*(1+G77),2)</f>
        <v>0</v>
      </c>
      <c r="I77" s="24">
        <f t="shared" si="4"/>
        <v>0</v>
      </c>
    </row>
    <row r="78" spans="1:9" ht="15" x14ac:dyDescent="0.2">
      <c r="A78" s="10" t="s">
        <v>139</v>
      </c>
      <c r="B78" s="4" t="s">
        <v>41</v>
      </c>
      <c r="C78" s="7" t="s">
        <v>63</v>
      </c>
      <c r="D78" s="20">
        <v>482</v>
      </c>
      <c r="E78" s="25"/>
      <c r="F78" s="22">
        <f t="shared" si="5"/>
        <v>0</v>
      </c>
      <c r="G78" s="23"/>
      <c r="H78" s="24">
        <f t="shared" si="6"/>
        <v>0</v>
      </c>
      <c r="I78" s="24">
        <f t="shared" si="4"/>
        <v>0</v>
      </c>
    </row>
    <row r="79" spans="1:9" ht="15" x14ac:dyDescent="0.2">
      <c r="A79" s="10" t="s">
        <v>140</v>
      </c>
      <c r="B79" s="4" t="s">
        <v>39</v>
      </c>
      <c r="C79" s="7" t="s">
        <v>11</v>
      </c>
      <c r="D79" s="20">
        <v>93</v>
      </c>
      <c r="E79" s="25"/>
      <c r="F79" s="22">
        <f t="shared" si="5"/>
        <v>0</v>
      </c>
      <c r="G79" s="23"/>
      <c r="H79" s="24">
        <f t="shared" si="6"/>
        <v>0</v>
      </c>
      <c r="I79" s="24">
        <f t="shared" si="4"/>
        <v>0</v>
      </c>
    </row>
    <row r="80" spans="1:9" ht="15" x14ac:dyDescent="0.2">
      <c r="A80" s="10" t="s">
        <v>141</v>
      </c>
      <c r="B80" s="6" t="s">
        <v>87</v>
      </c>
      <c r="C80" s="7" t="s">
        <v>11</v>
      </c>
      <c r="D80" s="20">
        <v>110</v>
      </c>
      <c r="E80" s="25"/>
      <c r="F80" s="22">
        <f t="shared" si="5"/>
        <v>0</v>
      </c>
      <c r="G80" s="23"/>
      <c r="H80" s="24">
        <f t="shared" si="6"/>
        <v>0</v>
      </c>
      <c r="I80" s="24">
        <f t="shared" si="4"/>
        <v>0</v>
      </c>
    </row>
    <row r="81" spans="1:9" ht="15" x14ac:dyDescent="0.2">
      <c r="A81" s="10" t="s">
        <v>142</v>
      </c>
      <c r="B81" s="5" t="s">
        <v>55</v>
      </c>
      <c r="C81" s="7" t="s">
        <v>11</v>
      </c>
      <c r="D81" s="20">
        <v>413</v>
      </c>
      <c r="E81" s="25"/>
      <c r="F81" s="22">
        <f t="shared" si="5"/>
        <v>0</v>
      </c>
      <c r="G81" s="23"/>
      <c r="H81" s="24">
        <f t="shared" si="6"/>
        <v>0</v>
      </c>
      <c r="I81" s="24">
        <f t="shared" si="4"/>
        <v>0</v>
      </c>
    </row>
    <row r="82" spans="1:9" ht="15" x14ac:dyDescent="0.2">
      <c r="A82" s="10" t="s">
        <v>143</v>
      </c>
      <c r="B82" s="1" t="s">
        <v>46</v>
      </c>
      <c r="C82" s="7" t="s">
        <v>11</v>
      </c>
      <c r="D82" s="20">
        <v>146</v>
      </c>
      <c r="E82" s="25"/>
      <c r="F82" s="22">
        <f t="shared" si="5"/>
        <v>0</v>
      </c>
      <c r="G82" s="23"/>
      <c r="H82" s="24">
        <f t="shared" si="6"/>
        <v>0</v>
      </c>
      <c r="I82" s="24">
        <f t="shared" si="4"/>
        <v>0</v>
      </c>
    </row>
    <row r="83" spans="1:9" ht="15" x14ac:dyDescent="0.2">
      <c r="A83" s="10" t="s">
        <v>159</v>
      </c>
      <c r="B83" s="1" t="s">
        <v>38</v>
      </c>
      <c r="C83" s="8" t="s">
        <v>11</v>
      </c>
      <c r="D83" s="20">
        <v>26220</v>
      </c>
      <c r="E83" s="25"/>
      <c r="F83" s="22">
        <f t="shared" si="5"/>
        <v>0</v>
      </c>
      <c r="G83" s="23"/>
      <c r="H83" s="24">
        <f t="shared" si="6"/>
        <v>0</v>
      </c>
      <c r="I83" s="24">
        <f t="shared" si="4"/>
        <v>0</v>
      </c>
    </row>
    <row r="84" spans="1:9" ht="15" x14ac:dyDescent="0.25">
      <c r="A84" s="10" t="s">
        <v>160</v>
      </c>
      <c r="B84" s="1" t="s">
        <v>158</v>
      </c>
      <c r="C84" s="9" t="s">
        <v>11</v>
      </c>
      <c r="D84" s="20">
        <v>4360</v>
      </c>
      <c r="E84" s="25"/>
      <c r="F84" s="22">
        <f t="shared" si="5"/>
        <v>0</v>
      </c>
      <c r="G84" s="23"/>
      <c r="H84" s="24">
        <f t="shared" si="6"/>
        <v>0</v>
      </c>
      <c r="I84" s="24">
        <f t="shared" si="4"/>
        <v>0</v>
      </c>
    </row>
    <row r="85" spans="1:9" ht="15" thickBot="1" x14ac:dyDescent="0.25">
      <c r="A85" s="26"/>
      <c r="B85" s="27"/>
      <c r="C85" s="26"/>
      <c r="D85" s="28"/>
      <c r="E85" s="25"/>
      <c r="F85" s="29">
        <f t="shared" si="5"/>
        <v>0</v>
      </c>
      <c r="G85" s="23"/>
      <c r="H85" s="24">
        <f t="shared" si="6"/>
        <v>0</v>
      </c>
      <c r="I85" s="30">
        <f t="shared" si="4"/>
        <v>0</v>
      </c>
    </row>
    <row r="86" spans="1:9" ht="15.75" thickBot="1" x14ac:dyDescent="0.25">
      <c r="A86" s="31"/>
      <c r="B86" s="32"/>
      <c r="C86" s="32"/>
      <c r="D86" s="32"/>
      <c r="E86" s="32"/>
      <c r="F86" s="33">
        <f>SUM(F12:F85)</f>
        <v>0</v>
      </c>
      <c r="G86" s="34"/>
      <c r="H86" s="35"/>
      <c r="I86" s="36">
        <f>SUM(I12:I85)</f>
        <v>0</v>
      </c>
    </row>
    <row r="87" spans="1:9" ht="15" x14ac:dyDescent="0.2">
      <c r="A87" s="31"/>
      <c r="B87" s="32"/>
      <c r="C87" s="32"/>
      <c r="D87" s="32"/>
      <c r="E87" s="32"/>
      <c r="F87" s="32"/>
      <c r="G87" s="34"/>
      <c r="H87" s="34"/>
      <c r="I87" s="37"/>
    </row>
    <row r="88" spans="1:9" ht="15" x14ac:dyDescent="0.2">
      <c r="A88" s="31"/>
      <c r="B88" s="32"/>
      <c r="C88" s="32"/>
      <c r="D88" s="32"/>
      <c r="E88" s="32"/>
      <c r="F88" s="32"/>
      <c r="G88" s="34"/>
      <c r="H88" s="34"/>
      <c r="I88" s="37"/>
    </row>
    <row r="89" spans="1:9" ht="15" x14ac:dyDescent="0.2">
      <c r="A89" s="31"/>
      <c r="B89" s="38" t="s">
        <v>152</v>
      </c>
      <c r="C89" s="38"/>
      <c r="D89" s="58">
        <f>F86</f>
        <v>0</v>
      </c>
      <c r="E89" s="59"/>
      <c r="F89" s="39"/>
      <c r="G89" s="34"/>
      <c r="H89" s="34"/>
      <c r="I89" s="37"/>
    </row>
    <row r="90" spans="1:9" ht="15" x14ac:dyDescent="0.2">
      <c r="A90" s="31"/>
      <c r="B90" s="40"/>
      <c r="C90" s="40"/>
      <c r="D90" s="41"/>
      <c r="E90" s="41"/>
      <c r="F90" s="32"/>
      <c r="G90" s="34"/>
      <c r="H90" s="34"/>
      <c r="I90" s="37"/>
    </row>
    <row r="91" spans="1:9" ht="15" x14ac:dyDescent="0.2">
      <c r="A91" s="11"/>
      <c r="B91" s="42" t="s">
        <v>153</v>
      </c>
      <c r="C91" s="42"/>
      <c r="D91" s="58">
        <f>I86</f>
        <v>0</v>
      </c>
      <c r="E91" s="59"/>
      <c r="F91" s="43"/>
      <c r="G91" s="11"/>
      <c r="H91" s="11"/>
      <c r="I91" s="11"/>
    </row>
    <row r="92" spans="1:9" x14ac:dyDescent="0.2">
      <c r="A92" s="14"/>
      <c r="B92" s="14"/>
      <c r="C92" s="12"/>
      <c r="D92" s="13"/>
      <c r="E92" s="14"/>
      <c r="F92" s="14"/>
      <c r="G92" s="14"/>
      <c r="H92" s="14"/>
      <c r="I92" s="11"/>
    </row>
    <row r="93" spans="1:9" x14ac:dyDescent="0.2">
      <c r="A93" s="14"/>
      <c r="B93" s="14"/>
      <c r="C93" s="12"/>
      <c r="D93" s="13"/>
      <c r="E93" s="14"/>
      <c r="F93" s="14"/>
      <c r="G93" s="14"/>
      <c r="H93" s="14"/>
      <c r="I93" s="11"/>
    </row>
    <row r="94" spans="1:9" x14ac:dyDescent="0.2">
      <c r="A94" s="14"/>
      <c r="B94" s="14"/>
      <c r="C94" s="12"/>
      <c r="D94" s="13"/>
      <c r="E94" s="14"/>
      <c r="F94" s="14"/>
      <c r="G94" s="14"/>
      <c r="H94" s="14"/>
      <c r="I94" s="11"/>
    </row>
    <row r="95" spans="1:9" x14ac:dyDescent="0.2">
      <c r="A95" s="45" t="s">
        <v>60</v>
      </c>
      <c r="B95" s="45"/>
      <c r="C95" s="12"/>
      <c r="D95" s="13"/>
      <c r="E95" s="18"/>
      <c r="F95" s="18"/>
      <c r="G95" s="18"/>
      <c r="H95" s="18"/>
      <c r="I95" s="11"/>
    </row>
    <row r="96" spans="1:9" x14ac:dyDescent="0.2">
      <c r="A96" s="14"/>
      <c r="B96" s="14"/>
      <c r="C96" s="43"/>
      <c r="D96" s="13"/>
      <c r="E96" s="44" t="s">
        <v>61</v>
      </c>
      <c r="F96" s="44"/>
      <c r="G96" s="44"/>
      <c r="H96" s="44"/>
      <c r="I96" s="11"/>
    </row>
    <row r="97" spans="1:9" x14ac:dyDescent="0.2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">
      <c r="A98" s="11"/>
      <c r="B98" s="11"/>
      <c r="C98" s="11"/>
      <c r="D98" s="11"/>
      <c r="E98" s="11"/>
      <c r="F98" s="11"/>
      <c r="G98" s="11"/>
      <c r="H98" s="11"/>
      <c r="I98" s="11"/>
    </row>
  </sheetData>
  <sheetProtection algorithmName="SHA-512" hashValue="7Xa349XEZKr0qmSn7TjbgB54KQ5hNyfkaF6xtkX8oK6SS3lzf8E3tJMp0J9E1+BQd0HEgVql45nfFnoZYHA14A==" saltValue="EMG3i/VD6fI6IT3broiKSg==" spinCount="100000" sheet="1" objects="1" scenarios="1"/>
  <mergeCells count="15">
    <mergeCell ref="A95:B95"/>
    <mergeCell ref="A2:B2"/>
    <mergeCell ref="A3:B3"/>
    <mergeCell ref="C3:H3"/>
    <mergeCell ref="A5:B5"/>
    <mergeCell ref="C5:H5"/>
    <mergeCell ref="A7:I7"/>
    <mergeCell ref="A8:I8"/>
    <mergeCell ref="A10:A11"/>
    <mergeCell ref="B10:B11"/>
    <mergeCell ref="C10:C11"/>
    <mergeCell ref="D10:D11"/>
    <mergeCell ref="D89:E89"/>
    <mergeCell ref="D91:E91"/>
    <mergeCell ref="B9:I9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DO POSTĘPOWANIA NA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Sala</dc:creator>
  <cp:lastModifiedBy>Wiesław Sala</cp:lastModifiedBy>
  <cp:lastPrinted>2023-08-04T06:25:02Z</cp:lastPrinted>
  <dcterms:created xsi:type="dcterms:W3CDTF">2021-06-14T06:44:55Z</dcterms:created>
  <dcterms:modified xsi:type="dcterms:W3CDTF">2024-11-14T09:43:45Z</dcterms:modified>
</cp:coreProperties>
</file>