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0DCD6488-688A-44EA-8454-CAAA585460C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ieso i wędliny" sheetId="1" r:id="rId1"/>
  </sheets>
  <definedNames>
    <definedName name="_Hlk79736048" localSheetId="0">'mieso i wędliny'!$B$49</definedName>
    <definedName name="_xlnm.Print_Area" localSheetId="0">'mieso i wędliny'!$A$1:$G$41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D37" i="1"/>
  <c r="D34" i="1"/>
  <c r="D33" i="1"/>
  <c r="D31" i="1"/>
  <c r="D30" i="1"/>
  <c r="D29" i="1"/>
  <c r="D28" i="1"/>
  <c r="D27" i="1"/>
  <c r="D26" i="1"/>
  <c r="D25" i="1"/>
  <c r="D24" i="1"/>
  <c r="D22" i="1"/>
  <c r="D8" i="1" l="1"/>
  <c r="D3" i="1"/>
</calcChain>
</file>

<file path=xl/sharedStrings.xml><?xml version="1.0" encoding="utf-8"?>
<sst xmlns="http://schemas.openxmlformats.org/spreadsheetml/2006/main" count="90" uniqueCount="52">
  <si>
    <t>Lp.</t>
  </si>
  <si>
    <t>Wyszczególnienie i opis artykułów żywnościowych</t>
  </si>
  <si>
    <t>Jedn. miary</t>
  </si>
  <si>
    <t>Ilość</t>
  </si>
  <si>
    <t>Wartość BRUTTO</t>
  </si>
  <si>
    <t>Kg</t>
  </si>
  <si>
    <t xml:space="preserve">Porcja rosołowa ze skrzydłami </t>
  </si>
  <si>
    <t>Skrzydła z indyka</t>
  </si>
  <si>
    <t>Porcja rosołowa bez skrzydeł</t>
  </si>
  <si>
    <t>Kurczak</t>
  </si>
  <si>
    <t>Kości schabowe</t>
  </si>
  <si>
    <t xml:space="preserve">Boczek świeży </t>
  </si>
  <si>
    <t>Razem:</t>
  </si>
  <si>
    <t>Filet z indyka bez polędwiczek - mięso nie wakowane, bez nastrzykiwań</t>
  </si>
  <si>
    <t>Pałeczki z kurczaka - mięso nie wakowane, bez nastrzykiwań (1szt 100-150 g)</t>
  </si>
  <si>
    <t>Rosół wołowy mięso nie wakowane, bez nastrzykiwań</t>
  </si>
  <si>
    <t>Polędwiczki wieprzowe mięso nie wakowane, bez nastrzykiwań</t>
  </si>
  <si>
    <t>Łopatka wieprzowa b/k mięso nie wakowane, bez nastrzykiwań</t>
  </si>
  <si>
    <t>Pieczeń wieprzowa b/k mięso nie wakowane, bez nastrzykiwań</t>
  </si>
  <si>
    <t>Schab  b/k mięso nie wakowane, bez nastrzykiwań, (bez bocznej listwy z tłuszczem)</t>
  </si>
  <si>
    <t>Karczek b/k mięso nie wakowane, bez nastrzykiwań</t>
  </si>
  <si>
    <t>Szynka wieprzowa b/k mięso nie wakowane, bez nastrzykiwań</t>
  </si>
  <si>
    <t>Szynka z indyka/ szynkowa z indyka/kurcze pieczone zawartość mięsa minimum 100 g /na100 g gotowego produktu</t>
  </si>
  <si>
    <t>Indyk na parze/polędwica z pasieki/kurczak z bobrownik  zawartość mięsa minimum 90 g /na 100 g gotowego produktu</t>
  </si>
  <si>
    <t>Pasztet mięsny pieczony/ Zdzicha/ zawartość mięsa minimum 100 g /na100 g gotowego produktu</t>
  </si>
  <si>
    <t>Paluszki mięsne o zaw. mięsa 100 g/100 g gotowego produktu</t>
  </si>
  <si>
    <t xml:space="preserve">Kiełbasa krakowska sucha/piecówka wieprzowa/ zawartość mięsa minimum 130 g /na 100 g gotowego produktu </t>
  </si>
  <si>
    <t>Kiełbasa biała surowa zawartość mięsa minimum 100 g/100 g</t>
  </si>
  <si>
    <t>Sokoliki lub parówki cielęce zawartość mięsa minimum  100%</t>
  </si>
  <si>
    <t>Boczek wędzony chudy/spyrka boczkowa/wędzonka sztygarska/  zawartość mięsa  minimum  90 g /na 100 g gotowego produktu</t>
  </si>
  <si>
    <t>Filet z kurczaka -  mięso nie wakowane, bez nastrzykiwań (100 g -120 g  1szt),  bez polędwiczek</t>
  </si>
  <si>
    <t>Udziec z indyka bez kości i skóry  –  mięso nie wakowane, bez nastrzykiwań</t>
  </si>
  <si>
    <t>Gulaszowe z indyka</t>
  </si>
  <si>
    <t>Pieczeń wołowa mięso nie wakowane, bez nastrzykiwań</t>
  </si>
  <si>
    <t>Kiełbaski mini bez osłonki</t>
  </si>
  <si>
    <t>Kiełbasa śląska lub podwawelska  zawartość mięsa minimum 100 g /na100g gotowego produktu</t>
  </si>
  <si>
    <t>Szynka drobiowa/bianko, zawartość mięsa minimum 90 g /na100 g gotowego produktu</t>
  </si>
  <si>
    <t>MIĘSO I WĘDLINY</t>
  </si>
  <si>
    <r>
      <t>Szynka pieczona/szynka w siatce, szynka jak dawniej, zawartość mięsa minimum</t>
    </r>
    <r>
      <rPr>
        <sz val="10"/>
        <color theme="1"/>
        <rFont val="Arial"/>
        <family val="2"/>
        <charset val="238"/>
      </rPr>
      <t xml:space="preserve"> 93 g </t>
    </r>
    <r>
      <rPr>
        <sz val="11"/>
        <color theme="1"/>
        <rFont val="Calibri"/>
        <family val="2"/>
        <scheme val="minor"/>
      </rPr>
      <t>/na 100 g gotowego produktu</t>
    </r>
  </si>
  <si>
    <r>
      <t xml:space="preserve">Szynka gotowana biała, szynka na kartki,  zawartość mięsa minimum </t>
    </r>
    <r>
      <rPr>
        <sz val="10"/>
        <color theme="1"/>
        <rFont val="Arial"/>
        <family val="2"/>
        <charset val="238"/>
      </rPr>
      <t>100 g</t>
    </r>
    <r>
      <rPr>
        <sz val="11"/>
        <color theme="1"/>
        <rFont val="Calibri"/>
        <family val="2"/>
        <scheme val="minor"/>
      </rPr>
      <t xml:space="preserve"> /na100 g gotowego produktu, bez glutenu, bez środków alergizujących, prosty skład</t>
    </r>
  </si>
  <si>
    <r>
      <t xml:space="preserve">Kiełbasa szynkowa ze schabu/szynkowa dębowa o zaw. mięsa </t>
    </r>
    <r>
      <rPr>
        <sz val="10"/>
        <color theme="1"/>
        <rFont val="Arial"/>
        <family val="2"/>
        <charset val="238"/>
      </rPr>
      <t>95</t>
    </r>
    <r>
      <rPr>
        <sz val="11"/>
        <color theme="1"/>
        <rFont val="Calibri"/>
        <family val="2"/>
        <scheme val="minor"/>
      </rPr>
      <t>%</t>
    </r>
  </si>
  <si>
    <r>
      <t xml:space="preserve">Kiełbasa żywiecka o zaw. mięsa </t>
    </r>
    <r>
      <rPr>
        <sz val="10"/>
        <color theme="1"/>
        <rFont val="Arial"/>
        <family val="2"/>
        <charset val="238"/>
      </rPr>
      <t>90</t>
    </r>
    <r>
      <rPr>
        <sz val="11"/>
        <color theme="1"/>
        <rFont val="Calibri"/>
        <family val="2"/>
        <scheme val="minor"/>
      </rPr>
      <t>%</t>
    </r>
  </si>
  <si>
    <r>
      <t xml:space="preserve">Kiełbaski senatorskie/paluszki mięsne o zaw. mięsa </t>
    </r>
    <r>
      <rPr>
        <sz val="10"/>
        <color theme="1"/>
        <rFont val="Arial"/>
        <family val="2"/>
        <charset val="238"/>
      </rPr>
      <t>100%</t>
    </r>
  </si>
  <si>
    <t>Polędwica delikatna zawartość mięsa minimum 100 g /na100 g gotowego produktu, bez glutenu, bez środków alergizujących, prosty skład</t>
  </si>
  <si>
    <t>Polędwica sopocka, schab szlachecki, polędwica wisienkowa, ze spiżarni, kasler bez żeber -  zawartość mięsa minimum 97 g /na100 g gotowego produktu</t>
  </si>
  <si>
    <t xml:space="preserve">Noga z kurczaka - mięso bez kości,  nie wakowane, bez nastrzykiwań (1 szt 150g - 200g), </t>
  </si>
  <si>
    <t>Cena jedn. brutto</t>
  </si>
  <si>
    <t>(kwalifikowany podpis elektroniczny</t>
  </si>
  <si>
    <t>lub podpis zaufany lub podpis osobisty)</t>
  </si>
  <si>
    <t>Uwaga !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</si>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</sst>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\ _z_ł"/>
  </numFmts>
  <fonts count="14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31"/>
      </patternFill>
    </fill>
  </fills>
  <borders count="17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2" borderId="0" xfId="0" applyFill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0" fillId="4" borderId="3" xfId="0" applyFill="1" applyBorder="1" applyAlignment="1">
      <alignment horizontal="center" vertical="center"/>
    </xf>
    <xf numFmtId="0" fontId="0" fillId="4" borderId="0" xfId="0" applyFill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165" fontId="4" fillId="0" borderId="3" xfId="0" applyNumberFormat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4" fillId="4" borderId="3" xfId="0" applyNumberFormat="1" applyFont="1" applyFill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3" fillId="6" borderId="0" xfId="0" applyFont="1" applyFill="1" applyAlignment="1">
      <alignment horizontal="center" vertical="center" wrapText="1"/>
    </xf>
    <xf numFmtId="164" fontId="0" fillId="2" borderId="0" xfId="0" applyNumberFormat="1" applyFill="1" applyAlignment="1">
      <alignment horizontal="center"/>
    </xf>
    <xf numFmtId="164" fontId="1" fillId="2" borderId="0" xfId="0" applyNumberFormat="1" applyFont="1" applyFill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165" fontId="4" fillId="0" borderId="8" xfId="0" applyNumberFormat="1" applyFont="1" applyBorder="1" applyAlignment="1">
      <alignment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horizontal="center" vertical="center"/>
    </xf>
    <xf numFmtId="165" fontId="4" fillId="0" borderId="14" xfId="0" applyNumberFormat="1" applyFont="1" applyBorder="1" applyAlignment="1">
      <alignment vertical="center"/>
    </xf>
    <xf numFmtId="164" fontId="0" fillId="0" borderId="14" xfId="0" applyNumberFormat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9" fontId="2" fillId="2" borderId="0" xfId="0" applyNumberFormat="1" applyFont="1" applyFill="1" applyAlignment="1">
      <alignment horizontal="center" vertical="center"/>
    </xf>
    <xf numFmtId="0" fontId="3" fillId="5" borderId="7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 indent="3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zoomScaleNormal="100" workbookViewId="0">
      <selection activeCell="E1" sqref="E1"/>
    </sheetView>
  </sheetViews>
  <sheetFormatPr defaultRowHeight="14.5" x14ac:dyDescent="0.35"/>
  <cols>
    <col min="1" max="1" width="7.7265625" customWidth="1"/>
    <col min="2" max="2" width="75.81640625" customWidth="1"/>
    <col min="3" max="3" width="9.1796875" style="3"/>
    <col min="4" max="4" width="9.1796875"/>
    <col min="5" max="5" width="9.1796875" style="32"/>
    <col min="6" max="6" width="11.7265625" style="3" customWidth="1"/>
    <col min="7" max="7" width="12.81640625" style="3" customWidth="1"/>
  </cols>
  <sheetData>
    <row r="1" spans="1:10" ht="41.25" customHeight="1" thickBot="1" x14ac:dyDescent="0.4">
      <c r="A1" s="1"/>
      <c r="B1" s="48" t="s">
        <v>37</v>
      </c>
      <c r="C1" s="48"/>
      <c r="D1" s="48"/>
      <c r="E1" s="21"/>
      <c r="F1" s="45"/>
      <c r="G1" s="22"/>
    </row>
    <row r="2" spans="1:10" ht="49.5" customHeight="1" thickBot="1" x14ac:dyDescent="0.4">
      <c r="A2" s="34" t="s">
        <v>0</v>
      </c>
      <c r="B2" s="26" t="s">
        <v>1</v>
      </c>
      <c r="C2" s="25" t="s">
        <v>2</v>
      </c>
      <c r="D2" s="25" t="s">
        <v>3</v>
      </c>
      <c r="E2" s="41" t="s">
        <v>3</v>
      </c>
      <c r="F2" s="41" t="s">
        <v>46</v>
      </c>
      <c r="G2" s="42" t="s">
        <v>4</v>
      </c>
    </row>
    <row r="3" spans="1:10" s="4" customFormat="1" ht="33" customHeight="1" x14ac:dyDescent="0.35">
      <c r="A3" s="33">
        <v>1</v>
      </c>
      <c r="B3" s="27" t="s">
        <v>13</v>
      </c>
      <c r="C3" s="28" t="s">
        <v>5</v>
      </c>
      <c r="D3" s="29">
        <f>150+230+350</f>
        <v>730</v>
      </c>
      <c r="E3" s="30"/>
      <c r="F3" s="30"/>
      <c r="G3" s="43"/>
      <c r="H3" s="20"/>
      <c r="I3" s="20"/>
      <c r="J3" s="20"/>
    </row>
    <row r="4" spans="1:10" s="4" customFormat="1" ht="33" customHeight="1" x14ac:dyDescent="0.35">
      <c r="A4" s="5">
        <v>2</v>
      </c>
      <c r="B4" s="6" t="s">
        <v>30</v>
      </c>
      <c r="C4" s="7" t="s">
        <v>5</v>
      </c>
      <c r="D4" s="15">
        <v>1500</v>
      </c>
      <c r="E4" s="23"/>
      <c r="F4" s="30"/>
      <c r="G4" s="43"/>
    </row>
    <row r="5" spans="1:10" s="4" customFormat="1" ht="33" customHeight="1" x14ac:dyDescent="0.35">
      <c r="A5" s="5">
        <v>3</v>
      </c>
      <c r="B5" s="6" t="s">
        <v>45</v>
      </c>
      <c r="C5" s="7" t="s">
        <v>5</v>
      </c>
      <c r="D5" s="15">
        <v>650</v>
      </c>
      <c r="E5" s="23"/>
      <c r="F5" s="30"/>
      <c r="G5" s="43"/>
    </row>
    <row r="6" spans="1:10" s="4" customFormat="1" ht="33" customHeight="1" x14ac:dyDescent="0.35">
      <c r="A6" s="5">
        <v>4</v>
      </c>
      <c r="B6" s="16" t="s">
        <v>14</v>
      </c>
      <c r="C6" s="7" t="s">
        <v>5</v>
      </c>
      <c r="D6" s="15">
        <v>140</v>
      </c>
      <c r="E6" s="23"/>
      <c r="F6" s="30"/>
      <c r="G6" s="43"/>
    </row>
    <row r="7" spans="1:10" s="10" customFormat="1" ht="33" customHeight="1" x14ac:dyDescent="0.35">
      <c r="A7" s="5">
        <v>5</v>
      </c>
      <c r="B7" s="8" t="s">
        <v>6</v>
      </c>
      <c r="C7" s="9" t="s">
        <v>5</v>
      </c>
      <c r="D7" s="17">
        <v>700</v>
      </c>
      <c r="E7" s="24"/>
      <c r="F7" s="30"/>
      <c r="G7" s="43"/>
    </row>
    <row r="8" spans="1:10" s="4" customFormat="1" ht="33" customHeight="1" x14ac:dyDescent="0.35">
      <c r="A8" s="5">
        <v>6</v>
      </c>
      <c r="B8" s="11" t="s">
        <v>31</v>
      </c>
      <c r="C8" s="7" t="s">
        <v>5</v>
      </c>
      <c r="D8" s="15">
        <f>70+240</f>
        <v>310</v>
      </c>
      <c r="E8" s="23"/>
      <c r="F8" s="30"/>
      <c r="G8" s="43"/>
    </row>
    <row r="9" spans="1:10" s="4" customFormat="1" ht="33" customHeight="1" x14ac:dyDescent="0.35">
      <c r="A9" s="5">
        <v>7</v>
      </c>
      <c r="B9" s="11" t="s">
        <v>7</v>
      </c>
      <c r="C9" s="7" t="s">
        <v>5</v>
      </c>
      <c r="D9" s="15">
        <v>900</v>
      </c>
      <c r="E9" s="23"/>
      <c r="F9" s="30"/>
      <c r="G9" s="43"/>
    </row>
    <row r="10" spans="1:10" s="4" customFormat="1" ht="33" customHeight="1" x14ac:dyDescent="0.35">
      <c r="A10" s="5">
        <v>8</v>
      </c>
      <c r="B10" s="11" t="s">
        <v>32</v>
      </c>
      <c r="C10" s="7" t="s">
        <v>5</v>
      </c>
      <c r="D10" s="15">
        <v>100</v>
      </c>
      <c r="E10" s="23"/>
      <c r="F10" s="30"/>
      <c r="G10" s="43"/>
    </row>
    <row r="11" spans="1:10" s="4" customFormat="1" ht="33" customHeight="1" x14ac:dyDescent="0.35">
      <c r="A11" s="5">
        <v>9</v>
      </c>
      <c r="B11" s="11" t="s">
        <v>8</v>
      </c>
      <c r="C11" s="7" t="s">
        <v>5</v>
      </c>
      <c r="D11" s="15">
        <v>200</v>
      </c>
      <c r="E11" s="23"/>
      <c r="F11" s="30"/>
      <c r="G11" s="43"/>
    </row>
    <row r="12" spans="1:10" s="4" customFormat="1" ht="33" customHeight="1" x14ac:dyDescent="0.35">
      <c r="A12" s="5">
        <v>10</v>
      </c>
      <c r="B12" s="11" t="s">
        <v>9</v>
      </c>
      <c r="C12" s="7" t="s">
        <v>5</v>
      </c>
      <c r="D12" s="15">
        <v>30</v>
      </c>
      <c r="E12" s="23"/>
      <c r="F12" s="30"/>
      <c r="G12" s="43"/>
    </row>
    <row r="13" spans="1:10" s="4" customFormat="1" ht="33" customHeight="1" x14ac:dyDescent="0.35">
      <c r="A13" s="5">
        <v>11</v>
      </c>
      <c r="B13" s="11" t="s">
        <v>15</v>
      </c>
      <c r="C13" s="7" t="s">
        <v>5</v>
      </c>
      <c r="D13" s="15">
        <v>500</v>
      </c>
      <c r="E13" s="23"/>
      <c r="F13" s="30"/>
      <c r="G13" s="43"/>
    </row>
    <row r="14" spans="1:10" s="4" customFormat="1" ht="33" customHeight="1" x14ac:dyDescent="0.35">
      <c r="A14" s="5">
        <v>12</v>
      </c>
      <c r="B14" s="12" t="s">
        <v>16</v>
      </c>
      <c r="C14" s="7" t="s">
        <v>5</v>
      </c>
      <c r="D14" s="15">
        <v>160</v>
      </c>
      <c r="E14" s="23"/>
      <c r="F14" s="30"/>
      <c r="G14" s="43"/>
    </row>
    <row r="15" spans="1:10" s="4" customFormat="1" ht="33" customHeight="1" x14ac:dyDescent="0.35">
      <c r="A15" s="5">
        <v>13</v>
      </c>
      <c r="B15" s="12" t="s">
        <v>17</v>
      </c>
      <c r="C15" s="7" t="s">
        <v>5</v>
      </c>
      <c r="D15" s="15">
        <v>600</v>
      </c>
      <c r="E15" s="23"/>
      <c r="F15" s="30"/>
      <c r="G15" s="43"/>
    </row>
    <row r="16" spans="1:10" s="4" customFormat="1" ht="33" customHeight="1" x14ac:dyDescent="0.35">
      <c r="A16" s="5">
        <v>14</v>
      </c>
      <c r="B16" s="12" t="s">
        <v>18</v>
      </c>
      <c r="C16" s="7" t="s">
        <v>5</v>
      </c>
      <c r="D16" s="15">
        <v>15</v>
      </c>
      <c r="E16" s="23"/>
      <c r="F16" s="30"/>
      <c r="G16" s="43"/>
    </row>
    <row r="17" spans="1:7" s="4" customFormat="1" ht="33" customHeight="1" x14ac:dyDescent="0.35">
      <c r="A17" s="5">
        <v>15</v>
      </c>
      <c r="B17" s="6" t="s">
        <v>19</v>
      </c>
      <c r="C17" s="7" t="s">
        <v>5</v>
      </c>
      <c r="D17" s="15">
        <v>600</v>
      </c>
      <c r="E17" s="23"/>
      <c r="F17" s="30"/>
      <c r="G17" s="43"/>
    </row>
    <row r="18" spans="1:7" s="4" customFormat="1" ht="33" customHeight="1" x14ac:dyDescent="0.35">
      <c r="A18" s="5">
        <v>16</v>
      </c>
      <c r="B18" s="12" t="s">
        <v>20</v>
      </c>
      <c r="C18" s="7" t="s">
        <v>5</v>
      </c>
      <c r="D18" s="15">
        <v>700</v>
      </c>
      <c r="E18" s="23"/>
      <c r="F18" s="30"/>
      <c r="G18" s="43"/>
    </row>
    <row r="19" spans="1:7" s="4" customFormat="1" ht="33" customHeight="1" x14ac:dyDescent="0.35">
      <c r="A19" s="5">
        <v>17</v>
      </c>
      <c r="B19" s="12" t="s">
        <v>21</v>
      </c>
      <c r="C19" s="7" t="s">
        <v>5</v>
      </c>
      <c r="D19" s="15">
        <v>1000</v>
      </c>
      <c r="E19" s="23"/>
      <c r="F19" s="30"/>
      <c r="G19" s="43"/>
    </row>
    <row r="20" spans="1:7" s="4" customFormat="1" ht="33" customHeight="1" x14ac:dyDescent="0.35">
      <c r="A20" s="5">
        <v>18</v>
      </c>
      <c r="B20" s="18" t="s">
        <v>10</v>
      </c>
      <c r="C20" s="7" t="s">
        <v>5</v>
      </c>
      <c r="D20" s="15">
        <v>10</v>
      </c>
      <c r="E20" s="23"/>
      <c r="F20" s="30"/>
      <c r="G20" s="43"/>
    </row>
    <row r="21" spans="1:7" s="4" customFormat="1" ht="33" customHeight="1" x14ac:dyDescent="0.35">
      <c r="A21" s="5">
        <v>19</v>
      </c>
      <c r="B21" s="12" t="s">
        <v>33</v>
      </c>
      <c r="C21" s="7" t="s">
        <v>5</v>
      </c>
      <c r="D21" s="15">
        <v>100</v>
      </c>
      <c r="E21" s="23"/>
      <c r="F21" s="30"/>
      <c r="G21" s="43"/>
    </row>
    <row r="22" spans="1:7" s="4" customFormat="1" ht="33" customHeight="1" x14ac:dyDescent="0.35">
      <c r="A22" s="5">
        <v>20</v>
      </c>
      <c r="B22" s="13" t="s">
        <v>44</v>
      </c>
      <c r="C22" s="7" t="s">
        <v>5</v>
      </c>
      <c r="D22" s="15">
        <f>30+44+10</f>
        <v>84</v>
      </c>
      <c r="E22" s="23"/>
      <c r="F22" s="30"/>
      <c r="G22" s="43"/>
    </row>
    <row r="23" spans="1:7" s="4" customFormat="1" ht="33" customHeight="1" x14ac:dyDescent="0.35">
      <c r="A23" s="5">
        <v>21</v>
      </c>
      <c r="B23" s="13" t="s">
        <v>43</v>
      </c>
      <c r="C23" s="7" t="s">
        <v>5</v>
      </c>
      <c r="D23" s="15">
        <v>20</v>
      </c>
      <c r="E23" s="23"/>
      <c r="F23" s="30"/>
      <c r="G23" s="43"/>
    </row>
    <row r="24" spans="1:7" s="4" customFormat="1" ht="33" customHeight="1" x14ac:dyDescent="0.35">
      <c r="A24" s="5">
        <v>22</v>
      </c>
      <c r="B24" s="6" t="s">
        <v>38</v>
      </c>
      <c r="C24" s="7" t="s">
        <v>5</v>
      </c>
      <c r="D24" s="15">
        <f>10+44+10</f>
        <v>64</v>
      </c>
      <c r="E24" s="23"/>
      <c r="F24" s="30"/>
      <c r="G24" s="43"/>
    </row>
    <row r="25" spans="1:7" s="4" customFormat="1" ht="33" customHeight="1" x14ac:dyDescent="0.35">
      <c r="A25" s="5">
        <v>23</v>
      </c>
      <c r="B25" s="6" t="s">
        <v>39</v>
      </c>
      <c r="C25" s="7" t="s">
        <v>5</v>
      </c>
      <c r="D25" s="15">
        <f>15+44+8</f>
        <v>67</v>
      </c>
      <c r="E25" s="23"/>
      <c r="F25" s="30"/>
      <c r="G25" s="43"/>
    </row>
    <row r="26" spans="1:7" s="4" customFormat="1" ht="33" customHeight="1" x14ac:dyDescent="0.35">
      <c r="A26" s="5">
        <v>24</v>
      </c>
      <c r="B26" s="6" t="s">
        <v>36</v>
      </c>
      <c r="C26" s="7" t="s">
        <v>5</v>
      </c>
      <c r="D26" s="15">
        <f>40+44+10</f>
        <v>94</v>
      </c>
      <c r="E26" s="23"/>
      <c r="F26" s="30"/>
      <c r="G26" s="43"/>
    </row>
    <row r="27" spans="1:7" s="4" customFormat="1" ht="33" customHeight="1" x14ac:dyDescent="0.35">
      <c r="A27" s="5">
        <v>25</v>
      </c>
      <c r="B27" s="14" t="s">
        <v>22</v>
      </c>
      <c r="C27" s="7" t="s">
        <v>5</v>
      </c>
      <c r="D27" s="15">
        <f>20+44+10</f>
        <v>74</v>
      </c>
      <c r="E27" s="23"/>
      <c r="F27" s="30"/>
      <c r="G27" s="43"/>
    </row>
    <row r="28" spans="1:7" s="4" customFormat="1" ht="33" customHeight="1" x14ac:dyDescent="0.35">
      <c r="A28" s="5">
        <v>26</v>
      </c>
      <c r="B28" s="14" t="s">
        <v>23</v>
      </c>
      <c r="C28" s="7" t="s">
        <v>5</v>
      </c>
      <c r="D28" s="15">
        <f>30+44+10</f>
        <v>84</v>
      </c>
      <c r="E28" s="23"/>
      <c r="F28" s="30"/>
      <c r="G28" s="43"/>
    </row>
    <row r="29" spans="1:7" s="4" customFormat="1" ht="33" customHeight="1" x14ac:dyDescent="0.35">
      <c r="A29" s="5">
        <v>27</v>
      </c>
      <c r="B29" s="6" t="s">
        <v>24</v>
      </c>
      <c r="C29" s="7" t="s">
        <v>5</v>
      </c>
      <c r="D29" s="15">
        <f>15+19+10</f>
        <v>44</v>
      </c>
      <c r="E29" s="23"/>
      <c r="F29" s="30"/>
      <c r="G29" s="43"/>
    </row>
    <row r="30" spans="1:7" s="4" customFormat="1" ht="33" customHeight="1" x14ac:dyDescent="0.35">
      <c r="A30" s="5">
        <v>28</v>
      </c>
      <c r="B30" s="11" t="s">
        <v>40</v>
      </c>
      <c r="C30" s="7" t="s">
        <v>5</v>
      </c>
      <c r="D30" s="15">
        <f>20+5</f>
        <v>25</v>
      </c>
      <c r="E30" s="23"/>
      <c r="F30" s="30"/>
      <c r="G30" s="43"/>
    </row>
    <row r="31" spans="1:7" s="4" customFormat="1" ht="33" customHeight="1" x14ac:dyDescent="0.35">
      <c r="A31" s="5">
        <v>29</v>
      </c>
      <c r="B31" s="11" t="s">
        <v>41</v>
      </c>
      <c r="C31" s="7" t="s">
        <v>5</v>
      </c>
      <c r="D31" s="15">
        <f>15+5</f>
        <v>20</v>
      </c>
      <c r="E31" s="23"/>
      <c r="F31" s="30"/>
      <c r="G31" s="43"/>
    </row>
    <row r="32" spans="1:7" s="4" customFormat="1" ht="33" customHeight="1" x14ac:dyDescent="0.35">
      <c r="A32" s="5">
        <v>30</v>
      </c>
      <c r="B32" s="12" t="s">
        <v>25</v>
      </c>
      <c r="C32" s="7" t="s">
        <v>5</v>
      </c>
      <c r="D32" s="15">
        <v>20</v>
      </c>
      <c r="E32" s="23"/>
      <c r="F32" s="30"/>
      <c r="G32" s="43"/>
    </row>
    <row r="33" spans="1:7" s="4" customFormat="1" ht="33" customHeight="1" x14ac:dyDescent="0.35">
      <c r="A33" s="5">
        <v>31</v>
      </c>
      <c r="B33" s="12" t="s">
        <v>42</v>
      </c>
      <c r="C33" s="7" t="s">
        <v>5</v>
      </c>
      <c r="D33" s="15">
        <f>40+198</f>
        <v>238</v>
      </c>
      <c r="E33" s="23"/>
      <c r="F33" s="30"/>
      <c r="G33" s="43"/>
    </row>
    <row r="34" spans="1:7" s="4" customFormat="1" ht="33" customHeight="1" x14ac:dyDescent="0.35">
      <c r="A34" s="5">
        <v>32</v>
      </c>
      <c r="B34" s="14" t="s">
        <v>26</v>
      </c>
      <c r="C34" s="7" t="s">
        <v>5</v>
      </c>
      <c r="D34" s="15">
        <f>15+4</f>
        <v>19</v>
      </c>
      <c r="E34" s="23"/>
      <c r="F34" s="30"/>
      <c r="G34" s="43"/>
    </row>
    <row r="35" spans="1:7" s="4" customFormat="1" ht="33" customHeight="1" x14ac:dyDescent="0.35">
      <c r="A35" s="5">
        <v>33</v>
      </c>
      <c r="B35" s="14" t="s">
        <v>35</v>
      </c>
      <c r="C35" s="7" t="s">
        <v>5</v>
      </c>
      <c r="D35" s="15">
        <v>200</v>
      </c>
      <c r="E35" s="23"/>
      <c r="F35" s="30"/>
      <c r="G35" s="43"/>
    </row>
    <row r="36" spans="1:7" s="4" customFormat="1" ht="33" customHeight="1" x14ac:dyDescent="0.35">
      <c r="A36" s="5">
        <v>34</v>
      </c>
      <c r="B36" s="18" t="s">
        <v>27</v>
      </c>
      <c r="C36" s="7" t="s">
        <v>5</v>
      </c>
      <c r="D36" s="15">
        <v>20</v>
      </c>
      <c r="E36" s="23"/>
      <c r="F36" s="30"/>
      <c r="G36" s="43"/>
    </row>
    <row r="37" spans="1:7" s="4" customFormat="1" ht="33" customHeight="1" x14ac:dyDescent="0.35">
      <c r="A37" s="5">
        <v>35</v>
      </c>
      <c r="B37" s="19" t="s">
        <v>28</v>
      </c>
      <c r="C37" s="7" t="s">
        <v>5</v>
      </c>
      <c r="D37" s="15">
        <f>20+66</f>
        <v>86</v>
      </c>
      <c r="E37" s="23"/>
      <c r="F37" s="30"/>
      <c r="G37" s="43"/>
    </row>
    <row r="38" spans="1:7" s="4" customFormat="1" ht="33" customHeight="1" x14ac:dyDescent="0.35">
      <c r="A38" s="5">
        <v>36</v>
      </c>
      <c r="B38" s="19" t="s">
        <v>34</v>
      </c>
      <c r="C38" s="7" t="s">
        <v>5</v>
      </c>
      <c r="D38" s="15">
        <v>150</v>
      </c>
      <c r="E38" s="23"/>
      <c r="F38" s="30"/>
      <c r="G38" s="43"/>
    </row>
    <row r="39" spans="1:7" s="4" customFormat="1" ht="33" customHeight="1" x14ac:dyDescent="0.35">
      <c r="A39" s="5">
        <v>37</v>
      </c>
      <c r="B39" s="11" t="s">
        <v>11</v>
      </c>
      <c r="C39" s="7" t="s">
        <v>5</v>
      </c>
      <c r="D39" s="15">
        <v>30</v>
      </c>
      <c r="E39" s="23"/>
      <c r="F39" s="30"/>
      <c r="G39" s="43"/>
    </row>
    <row r="40" spans="1:7" s="4" customFormat="1" ht="33" customHeight="1" thickBot="1" x14ac:dyDescent="0.4">
      <c r="A40" s="35">
        <v>38</v>
      </c>
      <c r="B40" s="36" t="s">
        <v>29</v>
      </c>
      <c r="C40" s="37" t="s">
        <v>5</v>
      </c>
      <c r="D40" s="38">
        <f>5+20</f>
        <v>25</v>
      </c>
      <c r="E40" s="39"/>
      <c r="F40" s="31"/>
      <c r="G40" s="43"/>
    </row>
    <row r="41" spans="1:7" s="2" customFormat="1" ht="26.25" customHeight="1" thickBot="1" x14ac:dyDescent="0.35">
      <c r="A41" s="46" t="s">
        <v>12</v>
      </c>
      <c r="B41" s="47"/>
      <c r="C41" s="47"/>
      <c r="D41" s="47"/>
      <c r="E41" s="47"/>
      <c r="F41" s="40"/>
      <c r="G41" s="44"/>
    </row>
    <row r="44" spans="1:7" ht="15.5" x14ac:dyDescent="0.35">
      <c r="B44" s="49" t="s">
        <v>47</v>
      </c>
    </row>
    <row r="45" spans="1:7" ht="15.5" x14ac:dyDescent="0.35">
      <c r="B45" s="50" t="s">
        <v>48</v>
      </c>
    </row>
    <row r="46" spans="1:7" ht="15.5" x14ac:dyDescent="0.35">
      <c r="B46" s="51"/>
    </row>
    <row r="47" spans="1:7" ht="15" x14ac:dyDescent="0.35">
      <c r="B47" s="52" t="s">
        <v>49</v>
      </c>
    </row>
    <row r="48" spans="1:7" ht="62" x14ac:dyDescent="0.35">
      <c r="B48" s="53" t="s">
        <v>50</v>
      </c>
    </row>
    <row r="49" spans="2:2" ht="15.5" x14ac:dyDescent="0.35">
      <c r="B49" s="54" t="s">
        <v>51</v>
      </c>
    </row>
    <row r="50" spans="2:2" x14ac:dyDescent="0.35">
      <c r="B50" s="55"/>
    </row>
  </sheetData>
  <mergeCells count="2">
    <mergeCell ref="A41:E41"/>
    <mergeCell ref="B1:D1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mieso i wędliny</vt:lpstr>
      <vt:lpstr>'mieso i wędliny'!_Hlk79736048</vt:lpstr>
      <vt:lpstr>'mieso i wędliny'!Obszar_wydruku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2024-11-15T03:45:55Z</dcterms:modified>
</cp:coreProperties>
</file>