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24\ST_DZP_38_2024 mieso\"/>
    </mc:Choice>
  </mc:AlternateContent>
  <bookViews>
    <workbookView xWindow="0" yWindow="0" windowWidth="24000" windowHeight="9735" tabRatio="899"/>
  </bookViews>
  <sheets>
    <sheet name="mieso" sheetId="17" r:id="rId1"/>
  </sheets>
  <definedNames>
    <definedName name="_xlnm.Print_Area" localSheetId="0">mieso!$A$1:$K$43</definedName>
  </definedNames>
  <calcPr calcId="152511"/>
</workbook>
</file>

<file path=xl/calcChain.xml><?xml version="1.0" encoding="utf-8"?>
<calcChain xmlns="http://schemas.openxmlformats.org/spreadsheetml/2006/main">
  <c r="G28" i="17" l="1"/>
  <c r="I28" i="17" s="1"/>
  <c r="G27" i="17"/>
  <c r="I27" i="17" s="1"/>
  <c r="G26" i="17"/>
  <c r="I26" i="17" s="1"/>
  <c r="G25" i="17"/>
  <c r="I25" i="17" s="1"/>
  <c r="G20" i="17"/>
  <c r="I20" i="17" s="1"/>
  <c r="J20" i="17" s="1"/>
  <c r="J28" i="17" l="1"/>
  <c r="J27" i="17"/>
  <c r="J26" i="17"/>
  <c r="J25" i="17"/>
  <c r="G40" i="17"/>
  <c r="I40" i="17" s="1"/>
  <c r="J40" i="17" s="1"/>
  <c r="G39" i="17"/>
  <c r="I39" i="17" s="1"/>
  <c r="J39" i="17" s="1"/>
  <c r="G38" i="17"/>
  <c r="I38" i="17" s="1"/>
  <c r="G37" i="17"/>
  <c r="I37" i="17" s="1"/>
  <c r="G36" i="17"/>
  <c r="I36" i="17" s="1"/>
  <c r="J36" i="17" s="1"/>
  <c r="G35" i="17"/>
  <c r="I35" i="17" s="1"/>
  <c r="J35" i="17" s="1"/>
  <c r="G34" i="17"/>
  <c r="I34" i="17" s="1"/>
  <c r="G33" i="17"/>
  <c r="G32" i="17"/>
  <c r="I32" i="17" s="1"/>
  <c r="J32" i="17" s="1"/>
  <c r="G31" i="17"/>
  <c r="I31" i="17" s="1"/>
  <c r="J31" i="17" s="1"/>
  <c r="G30" i="17"/>
  <c r="I30" i="17" s="1"/>
  <c r="G29" i="17"/>
  <c r="I29" i="17" s="1"/>
  <c r="G24" i="17"/>
  <c r="G23" i="17"/>
  <c r="I23" i="17" s="1"/>
  <c r="J23" i="17" s="1"/>
  <c r="G22" i="17"/>
  <c r="I22" i="17" s="1"/>
  <c r="J22" i="17" s="1"/>
  <c r="G21" i="17"/>
  <c r="I21" i="17" s="1"/>
  <c r="G19" i="17"/>
  <c r="I19" i="17" s="1"/>
  <c r="G18" i="17"/>
  <c r="I18" i="17" s="1"/>
  <c r="J18" i="17" s="1"/>
  <c r="G17" i="17"/>
  <c r="I17" i="17" s="1"/>
  <c r="J17" i="17" s="1"/>
  <c r="G16" i="17"/>
  <c r="I16" i="17" s="1"/>
  <c r="G15" i="17"/>
  <c r="G14" i="17"/>
  <c r="I14" i="17" s="1"/>
  <c r="J14" i="17" s="1"/>
  <c r="G13" i="17"/>
  <c r="I13" i="17" s="1"/>
  <c r="J13" i="17" s="1"/>
  <c r="G12" i="17"/>
  <c r="I12" i="17" s="1"/>
  <c r="G11" i="17"/>
  <c r="I11" i="17" s="1"/>
  <c r="G10" i="17"/>
  <c r="I10" i="17" s="1"/>
  <c r="J10" i="17" s="1"/>
  <c r="I24" i="17" l="1"/>
  <c r="J24" i="17" s="1"/>
  <c r="I33" i="17"/>
  <c r="J33" i="17" s="1"/>
  <c r="J29" i="17"/>
  <c r="J37" i="17"/>
  <c r="I15" i="17"/>
  <c r="J15" i="17" s="1"/>
  <c r="J11" i="17"/>
  <c r="J19" i="17"/>
  <c r="J12" i="17"/>
  <c r="J16" i="17"/>
  <c r="J21" i="17"/>
  <c r="J30" i="17"/>
  <c r="J34" i="17"/>
  <c r="J38" i="17"/>
  <c r="G9" i="17"/>
  <c r="G41" i="17" l="1"/>
  <c r="I9" i="17"/>
  <c r="I41" i="17" l="1"/>
  <c r="J9" i="17"/>
  <c r="J41" i="17" s="1"/>
</calcChain>
</file>

<file path=xl/sharedStrings.xml><?xml version="1.0" encoding="utf-8"?>
<sst xmlns="http://schemas.openxmlformats.org/spreadsheetml/2006/main" count="85" uniqueCount="52">
  <si>
    <t>Lp.</t>
  </si>
  <si>
    <t>Ogółem</t>
  </si>
  <si>
    <t>……………………………………………………………………………………………………………….</t>
  </si>
  <si>
    <t>(Pełna nazwa Wykonawcy/Wykonawców w przypadku wykonawców 
              wspólnie ubiegających się o udzielenie zamówienia)</t>
  </si>
  <si>
    <t xml:space="preserve">      podpis Wykonawcy</t>
  </si>
  <si>
    <t>J.m.</t>
  </si>
  <si>
    <t>Ilość</t>
  </si>
  <si>
    <t>Cena jedn. netto</t>
  </si>
  <si>
    <t>Wartość netto</t>
  </si>
  <si>
    <t>Stawka VAT</t>
  </si>
  <si>
    <t>Kwota VAT</t>
  </si>
  <si>
    <t>Wartość brutto</t>
  </si>
  <si>
    <t>Nazwa handlowa</t>
  </si>
  <si>
    <r>
      <rPr>
        <b/>
        <sz val="11"/>
        <color theme="1"/>
        <rFont val="Arial"/>
        <family val="2"/>
        <charset val="238"/>
      </rPr>
      <t xml:space="preserve">Zamawiający:
</t>
    </r>
    <r>
      <rPr>
        <sz val="11"/>
        <color theme="1"/>
        <rFont val="Arial"/>
        <family val="2"/>
        <charset val="238"/>
      </rPr>
      <t>Samodzielny Publiczny Zespół Zakładów Opieki Zdrowotnej „Sanatorium” im. Jana Pawła  II w Górnie, 
36-051 Górno, ul. Rzeszowska 5</t>
    </r>
  </si>
  <si>
    <t>Producent</t>
  </si>
  <si>
    <t>FORMULARZ CENOWY
dostawa mięsa i wyrobów mięsnych</t>
  </si>
  <si>
    <t>Nazwa/Opis</t>
  </si>
  <si>
    <t>Boczek wędzony/parzony (o zawartości mięsa nie mniej niż 91%)</t>
  </si>
  <si>
    <t>Golonka surowa</t>
  </si>
  <si>
    <t>Karkówka b/k</t>
  </si>
  <si>
    <t>Kaszanka</t>
  </si>
  <si>
    <t>Kiełbasa golonkowa/golonka blok (o zawartości mięsa nie mniej niż 51%)</t>
  </si>
  <si>
    <t>Kiełbasa kminkowa (o zawartości mięsa nie mniej niż 57%)</t>
  </si>
  <si>
    <t>Kiełbasa szynkowa (o zawartości mięsa nie mniej niż 60%)</t>
  </si>
  <si>
    <t>Kiełbasa żywiecka (o zawartości mięsa nie mniej niż 90%)</t>
  </si>
  <si>
    <t>Kiełbasa lenczowa (o zawartości mięsa nie mniej niż 60%)</t>
  </si>
  <si>
    <t>Kiełbasa zwyczajna (o zawartości mięsa nie mniej niż 60%)</t>
  </si>
  <si>
    <t>Kiełbasa wiejska (o zawartości mięsa nie mniej niż 90%)</t>
  </si>
  <si>
    <t>kiełbasa śląska (o zawartości mięsa nie mniej niż 73%)</t>
  </si>
  <si>
    <t>Kości kulinarne (z karków, ze schabu rąbane)</t>
  </si>
  <si>
    <t>Łopatka wieprzowa b/k</t>
  </si>
  <si>
    <t>kg</t>
  </si>
  <si>
    <t>Łopatka wołowa b/k</t>
  </si>
  <si>
    <t>Polędwica drobiowa (o zawartości mięsa nie mniej niż 49%)</t>
  </si>
  <si>
    <t>Rapety wieprzowe</t>
  </si>
  <si>
    <t>Salceson</t>
  </si>
  <si>
    <t>Schab b/k</t>
  </si>
  <si>
    <t>Słonina b/skóry</t>
  </si>
  <si>
    <t>Smalec wp</t>
  </si>
  <si>
    <t>Szynka drobiowa (o zawartości mięsa nie mniej niż 57%)</t>
  </si>
  <si>
    <t>Szynka got. w siatce extra (o zawartości mięsa nie mniej niż 60%)</t>
  </si>
  <si>
    <t>Szynka wieprzowa mielona (o zawartości mięsa nie mniej niż 55%)</t>
  </si>
  <si>
    <t>Szynka wieprzowa konserwowa (o zawartości mięsa nie mniej niż 54%)</t>
  </si>
  <si>
    <t>Mięso mielone wieprzowe</t>
  </si>
  <si>
    <t>Kiełbasa półsucha (o zawartości mięsa nie mniej niż 90%)</t>
  </si>
  <si>
    <t>kiełbasa podlaska/ toruńska ( o zawartości mięsa min 70%)</t>
  </si>
  <si>
    <r>
      <t>Pasztet drobiowy, produkt otrzymany z mięsa drobiowego (min. 52 %), z dodatkiem mięsa wieprzowego (min. 7%). Wygląd: drobno rozdrobniona pastowata masa wypełniająca opakowanie, dopuszcza się niewielką ilość wydzielonego tłuszczu i galarety. Barwa bloku: od jasnokremowej do brązowej z odcieniem rożowym, lekko szklista; Smak i zapach charakterystyczny dla użytych składnikow, z wyczuwalnymi użytymi przyprawami; niedopuszczalny smak i zapach świadczący o nieświeżości lub inny obcy. Konsystencja stała w temperaturze 18</t>
    </r>
    <r>
      <rPr>
        <vertAlign val="superscript"/>
        <sz val="10"/>
        <color theme="1"/>
        <rFont val="Arial"/>
        <family val="2"/>
        <charset val="238"/>
      </rPr>
      <t>o</t>
    </r>
    <r>
      <rPr>
        <sz val="10"/>
        <color theme="1"/>
        <rFont val="Arial"/>
        <family val="2"/>
        <charset val="238"/>
      </rPr>
      <t>C, pastowata, smarowna w całej masie, zestalona; niedopuszczalna ziarnistość oraz konsystencja zbyt twarda i mazista. Układ i jakość składnikow: Wszystkie składniki pasztetu drobno rozdrobnione, kutrowane, równomiernie wymieszane z przyprawami.</t>
    </r>
  </si>
  <si>
    <t>Pasztet wieprzowy. Produkt otrzymany z mięsa wieprzowego (min 60%)</t>
  </si>
  <si>
    <t xml:space="preserve">Parówka drobiowa (o zawartości mięsa nie mniej niż 70%)                           </t>
  </si>
  <si>
    <t>Parówka wieprzowa (o zawartości mięsa nie mniej niż 70%)</t>
  </si>
  <si>
    <t>………………………………… dnia ……… ……… 2024 r.                                                                                         ………………………</t>
  </si>
  <si>
    <t>ST/DZP/38/2024 - 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</si>
</sst>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General"/>
    <numFmt numFmtId="165" formatCode="[$-415]#,##0"/>
    <numFmt numFmtId="166" formatCode="#,##0.00&quot; &quot;[$zł-415];[Red]&quot;-&quot;#,##0.00&quot; &quot;[$zł-415]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rgb="FF00000A"/>
      </left>
      <right/>
      <top style="thin">
        <color rgb="FF00000A"/>
      </top>
      <bottom style="thin">
        <color rgb="FF00000A"/>
      </bottom>
      <diagonal/>
    </border>
  </borders>
  <cellStyleXfs count="14">
    <xf numFmtId="0" fontId="0" fillId="0" borderId="0"/>
    <xf numFmtId="164" fontId="9" fillId="0" borderId="0"/>
    <xf numFmtId="0" fontId="3" fillId="0" borderId="0"/>
    <xf numFmtId="164" fontId="9" fillId="0" borderId="0"/>
    <xf numFmtId="0" fontId="12" fillId="0" borderId="0">
      <alignment horizontal="center"/>
    </xf>
    <xf numFmtId="0" fontId="12" fillId="0" borderId="0">
      <alignment horizontal="center" textRotation="90"/>
    </xf>
    <xf numFmtId="0" fontId="13" fillId="0" borderId="0"/>
    <xf numFmtId="166" fontId="13" fillId="0" borderId="0"/>
    <xf numFmtId="164" fontId="9" fillId="0" borderId="0"/>
    <xf numFmtId="164" fontId="14" fillId="0" borderId="0">
      <alignment horizontal="center"/>
    </xf>
    <xf numFmtId="164" fontId="14" fillId="0" borderId="0">
      <alignment horizontal="center" textRotation="90"/>
    </xf>
    <xf numFmtId="164" fontId="15" fillId="0" borderId="0"/>
    <xf numFmtId="164" fontId="16" fillId="0" borderId="0"/>
    <xf numFmtId="166" fontId="16" fillId="0" borderId="0"/>
  </cellStyleXfs>
  <cellXfs count="3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/>
    <xf numFmtId="0" fontId="4" fillId="2" borderId="0" xfId="0" applyFont="1" applyFill="1" applyBorder="1"/>
    <xf numFmtId="4" fontId="4" fillId="2" borderId="6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4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10" fillId="5" borderId="7" xfId="1" applyFont="1" applyFill="1" applyBorder="1" applyAlignment="1">
      <alignment vertical="center" wrapText="1"/>
    </xf>
    <xf numFmtId="164" fontId="10" fillId="6" borderId="8" xfId="1" applyFont="1" applyFill="1" applyBorder="1" applyAlignment="1">
      <alignment horizontal="center" vertical="center" wrapText="1"/>
    </xf>
    <xf numFmtId="165" fontId="10" fillId="6" borderId="8" xfId="1" applyNumberFormat="1" applyFont="1" applyFill="1" applyBorder="1" applyAlignment="1">
      <alignment horizontal="center" vertical="center" wrapText="1"/>
    </xf>
    <xf numFmtId="164" fontId="10" fillId="7" borderId="8" xfId="1" applyFont="1" applyFill="1" applyBorder="1" applyAlignment="1">
      <alignment horizontal="center" vertical="center" wrapText="1"/>
    </xf>
    <xf numFmtId="164" fontId="10" fillId="5" borderId="8" xfId="1" applyFont="1" applyFill="1" applyBorder="1" applyAlignment="1">
      <alignment horizontal="center" vertical="center" wrapText="1"/>
    </xf>
    <xf numFmtId="164" fontId="10" fillId="6" borderId="7" xfId="1" applyFont="1" applyFill="1" applyBorder="1" applyAlignment="1">
      <alignment vertical="center" wrapText="1"/>
    </xf>
    <xf numFmtId="164" fontId="10" fillId="6" borderId="7" xfId="1" applyFont="1" applyFill="1" applyBorder="1" applyAlignment="1">
      <alignment vertical="center" wrapText="1"/>
    </xf>
    <xf numFmtId="164" fontId="10" fillId="6" borderId="7" xfId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164" fontId="10" fillId="6" borderId="8" xfId="8" applyFont="1" applyFill="1" applyBorder="1" applyAlignment="1">
      <alignment horizontal="center" vertical="center" wrapText="1"/>
    </xf>
    <xf numFmtId="3" fontId="10" fillId="6" borderId="8" xfId="8" applyNumberFormat="1" applyFont="1" applyFill="1" applyBorder="1" applyAlignment="1">
      <alignment horizontal="center" vertical="center" wrapText="1"/>
    </xf>
  </cellXfs>
  <cellStyles count="14">
    <cellStyle name="Excel Built-in Normal" xfId="1"/>
    <cellStyle name="Excel Built-in Normal 1" xfId="3"/>
    <cellStyle name="Excel Built-in Normal 2" xfId="8"/>
    <cellStyle name="Heading" xfId="4"/>
    <cellStyle name="Heading 1" xfId="9"/>
    <cellStyle name="Heading1" xfId="5"/>
    <cellStyle name="Heading1 1" xfId="10"/>
    <cellStyle name="Normalny" xfId="0" builtinId="0"/>
    <cellStyle name="Normalny 2" xfId="2"/>
    <cellStyle name="Normalny 2 2" xfId="11"/>
    <cellStyle name="Result" xfId="6"/>
    <cellStyle name="Result 1" xfId="12"/>
    <cellStyle name="Result2" xfId="7"/>
    <cellStyle name="Result2 1" xfId="1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A41" sqref="A41:F41"/>
    </sheetView>
  </sheetViews>
  <sheetFormatPr defaultRowHeight="15" x14ac:dyDescent="0.25"/>
  <cols>
    <col min="1" max="1" width="4.28515625" style="2" customWidth="1"/>
    <col min="2" max="2" width="37.42578125" style="1" customWidth="1"/>
    <col min="3" max="3" width="19.140625" style="1" customWidth="1"/>
    <col min="4" max="4" width="5.5703125" style="1" customWidth="1"/>
    <col min="5" max="5" width="8.5703125" style="2" customWidth="1"/>
    <col min="6" max="6" width="10" style="1" customWidth="1"/>
    <col min="7" max="7" width="12.7109375" style="1" customWidth="1"/>
    <col min="8" max="8" width="8.42578125" style="1" customWidth="1"/>
    <col min="9" max="9" width="8.5703125" style="1" customWidth="1"/>
    <col min="10" max="10" width="14" style="1" customWidth="1"/>
    <col min="11" max="11" width="15.28515625" style="1" customWidth="1"/>
    <col min="12" max="16384" width="9.140625" style="1"/>
  </cols>
  <sheetData>
    <row r="1" spans="1:11" x14ac:dyDescent="0.25">
      <c r="A1" s="32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48.75" customHeight="1" x14ac:dyDescent="0.2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42" customHeight="1" x14ac:dyDescent="0.25">
      <c r="A3" s="34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30.75" customHeight="1" x14ac:dyDescent="0.2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x14ac:dyDescent="0.25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41.25" customHeight="1" x14ac:dyDescent="0.25">
      <c r="A7" s="26" t="s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58.5" customHeight="1" x14ac:dyDescent="0.25">
      <c r="A8" s="3" t="s">
        <v>0</v>
      </c>
      <c r="B8" s="3" t="s">
        <v>16</v>
      </c>
      <c r="C8" s="3" t="s">
        <v>14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12" t="s">
        <v>12</v>
      </c>
    </row>
    <row r="9" spans="1:11" ht="25.5" x14ac:dyDescent="0.25">
      <c r="A9" s="4">
        <v>1</v>
      </c>
      <c r="B9" s="16" t="s">
        <v>17</v>
      </c>
      <c r="C9" s="37"/>
      <c r="D9" s="17" t="s">
        <v>31</v>
      </c>
      <c r="E9" s="19">
        <v>130</v>
      </c>
      <c r="F9" s="5"/>
      <c r="G9" s="5">
        <f t="shared" ref="G9" si="0">E9*F9</f>
        <v>0</v>
      </c>
      <c r="H9" s="6"/>
      <c r="I9" s="7">
        <f t="shared" ref="I9" si="1">ROUND(G9*H9,2)</f>
        <v>0</v>
      </c>
      <c r="J9" s="7">
        <f t="shared" ref="J9" si="2">G9+I9</f>
        <v>0</v>
      </c>
      <c r="K9" s="13"/>
    </row>
    <row r="10" spans="1:11" x14ac:dyDescent="0.25">
      <c r="A10" s="4">
        <v>2</v>
      </c>
      <c r="B10" s="16" t="s">
        <v>18</v>
      </c>
      <c r="C10" s="37"/>
      <c r="D10" s="17" t="s">
        <v>31</v>
      </c>
      <c r="E10" s="19">
        <v>15</v>
      </c>
      <c r="F10" s="5"/>
      <c r="G10" s="5">
        <f t="shared" ref="G10:G40" si="3">E10*F10</f>
        <v>0</v>
      </c>
      <c r="H10" s="6"/>
      <c r="I10" s="7">
        <f t="shared" ref="I10:I40" si="4">ROUND(G10*H10,2)</f>
        <v>0</v>
      </c>
      <c r="J10" s="7">
        <f t="shared" ref="J10:J40" si="5">G10+I10</f>
        <v>0</v>
      </c>
      <c r="K10" s="13"/>
    </row>
    <row r="11" spans="1:11" x14ac:dyDescent="0.25">
      <c r="A11" s="4">
        <v>3</v>
      </c>
      <c r="B11" s="16" t="s">
        <v>19</v>
      </c>
      <c r="C11" s="37"/>
      <c r="D11" s="17" t="s">
        <v>31</v>
      </c>
      <c r="E11" s="19">
        <v>180</v>
      </c>
      <c r="F11" s="5"/>
      <c r="G11" s="5">
        <f t="shared" si="3"/>
        <v>0</v>
      </c>
      <c r="H11" s="6"/>
      <c r="I11" s="7">
        <f t="shared" si="4"/>
        <v>0</v>
      </c>
      <c r="J11" s="7">
        <f t="shared" si="5"/>
        <v>0</v>
      </c>
      <c r="K11" s="13"/>
    </row>
    <row r="12" spans="1:11" x14ac:dyDescent="0.25">
      <c r="A12" s="4">
        <v>4</v>
      </c>
      <c r="B12" s="16" t="s">
        <v>20</v>
      </c>
      <c r="C12" s="37"/>
      <c r="D12" s="17" t="s">
        <v>31</v>
      </c>
      <c r="E12" s="19">
        <v>50</v>
      </c>
      <c r="F12" s="5"/>
      <c r="G12" s="5">
        <f t="shared" si="3"/>
        <v>0</v>
      </c>
      <c r="H12" s="6"/>
      <c r="I12" s="7">
        <f t="shared" si="4"/>
        <v>0</v>
      </c>
      <c r="J12" s="7">
        <f t="shared" si="5"/>
        <v>0</v>
      </c>
      <c r="K12" s="13"/>
    </row>
    <row r="13" spans="1:11" ht="25.5" x14ac:dyDescent="0.25">
      <c r="A13" s="4">
        <v>5</v>
      </c>
      <c r="B13" s="16" t="s">
        <v>21</v>
      </c>
      <c r="C13" s="37"/>
      <c r="D13" s="17" t="s">
        <v>31</v>
      </c>
      <c r="E13" s="19">
        <v>190</v>
      </c>
      <c r="F13" s="5"/>
      <c r="G13" s="5">
        <f t="shared" si="3"/>
        <v>0</v>
      </c>
      <c r="H13" s="6"/>
      <c r="I13" s="7">
        <f t="shared" si="4"/>
        <v>0</v>
      </c>
      <c r="J13" s="7">
        <f t="shared" si="5"/>
        <v>0</v>
      </c>
      <c r="K13" s="13"/>
    </row>
    <row r="14" spans="1:11" ht="25.5" x14ac:dyDescent="0.25">
      <c r="A14" s="4">
        <v>6</v>
      </c>
      <c r="B14" s="16" t="s">
        <v>22</v>
      </c>
      <c r="C14" s="37"/>
      <c r="D14" s="17" t="s">
        <v>31</v>
      </c>
      <c r="E14" s="19">
        <v>130</v>
      </c>
      <c r="F14" s="5"/>
      <c r="G14" s="5">
        <f t="shared" si="3"/>
        <v>0</v>
      </c>
      <c r="H14" s="6"/>
      <c r="I14" s="7">
        <f t="shared" si="4"/>
        <v>0</v>
      </c>
      <c r="J14" s="7">
        <f t="shared" si="5"/>
        <v>0</v>
      </c>
      <c r="K14" s="13"/>
    </row>
    <row r="15" spans="1:11" ht="25.5" x14ac:dyDescent="0.25">
      <c r="A15" s="4">
        <v>7</v>
      </c>
      <c r="B15" s="16" t="s">
        <v>23</v>
      </c>
      <c r="C15" s="37"/>
      <c r="D15" s="17" t="s">
        <v>31</v>
      </c>
      <c r="E15" s="19">
        <v>300</v>
      </c>
      <c r="F15" s="5"/>
      <c r="G15" s="5">
        <f t="shared" si="3"/>
        <v>0</v>
      </c>
      <c r="H15" s="6"/>
      <c r="I15" s="7">
        <f t="shared" si="4"/>
        <v>0</v>
      </c>
      <c r="J15" s="7">
        <f t="shared" si="5"/>
        <v>0</v>
      </c>
      <c r="K15" s="13"/>
    </row>
    <row r="16" spans="1:11" ht="25.5" x14ac:dyDescent="0.25">
      <c r="A16" s="4">
        <v>8</v>
      </c>
      <c r="B16" s="16" t="s">
        <v>24</v>
      </c>
      <c r="C16" s="37"/>
      <c r="D16" s="17" t="s">
        <v>31</v>
      </c>
      <c r="E16" s="19">
        <v>50</v>
      </c>
      <c r="F16" s="5"/>
      <c r="G16" s="5">
        <f t="shared" si="3"/>
        <v>0</v>
      </c>
      <c r="H16" s="6"/>
      <c r="I16" s="7">
        <f t="shared" si="4"/>
        <v>0</v>
      </c>
      <c r="J16" s="7">
        <f t="shared" si="5"/>
        <v>0</v>
      </c>
      <c r="K16" s="13"/>
    </row>
    <row r="17" spans="1:11" ht="25.5" x14ac:dyDescent="0.25">
      <c r="A17" s="4">
        <v>9</v>
      </c>
      <c r="B17" s="16" t="s">
        <v>25</v>
      </c>
      <c r="C17" s="37"/>
      <c r="D17" s="17" t="s">
        <v>31</v>
      </c>
      <c r="E17" s="19">
        <v>30</v>
      </c>
      <c r="F17" s="5"/>
      <c r="G17" s="5">
        <f t="shared" si="3"/>
        <v>0</v>
      </c>
      <c r="H17" s="6"/>
      <c r="I17" s="7">
        <f t="shared" si="4"/>
        <v>0</v>
      </c>
      <c r="J17" s="7">
        <f t="shared" si="5"/>
        <v>0</v>
      </c>
      <c r="K17" s="13"/>
    </row>
    <row r="18" spans="1:11" ht="25.5" x14ac:dyDescent="0.25">
      <c r="A18" s="4">
        <v>10</v>
      </c>
      <c r="B18" s="16" t="s">
        <v>26</v>
      </c>
      <c r="C18" s="37"/>
      <c r="D18" s="17" t="s">
        <v>31</v>
      </c>
      <c r="E18" s="19">
        <v>80</v>
      </c>
      <c r="F18" s="5"/>
      <c r="G18" s="5">
        <f t="shared" si="3"/>
        <v>0</v>
      </c>
      <c r="H18" s="6"/>
      <c r="I18" s="7">
        <f t="shared" si="4"/>
        <v>0</v>
      </c>
      <c r="J18" s="7">
        <f t="shared" si="5"/>
        <v>0</v>
      </c>
      <c r="K18" s="13"/>
    </row>
    <row r="19" spans="1:11" ht="25.5" x14ac:dyDescent="0.25">
      <c r="A19" s="4">
        <v>11</v>
      </c>
      <c r="B19" s="16" t="s">
        <v>27</v>
      </c>
      <c r="C19" s="37"/>
      <c r="D19" s="17" t="s">
        <v>31</v>
      </c>
      <c r="E19" s="19">
        <v>60</v>
      </c>
      <c r="F19" s="5"/>
      <c r="G19" s="5">
        <f t="shared" si="3"/>
        <v>0</v>
      </c>
      <c r="H19" s="6"/>
      <c r="I19" s="7">
        <f t="shared" si="4"/>
        <v>0</v>
      </c>
      <c r="J19" s="7">
        <f t="shared" si="5"/>
        <v>0</v>
      </c>
      <c r="K19" s="13"/>
    </row>
    <row r="20" spans="1:11" ht="25.5" x14ac:dyDescent="0.25">
      <c r="A20" s="4">
        <v>12</v>
      </c>
      <c r="B20" s="18" t="s">
        <v>45</v>
      </c>
      <c r="C20" s="37"/>
      <c r="D20" s="17" t="s">
        <v>31</v>
      </c>
      <c r="E20" s="22">
        <v>60</v>
      </c>
      <c r="F20" s="5"/>
      <c r="G20" s="5">
        <f t="shared" si="3"/>
        <v>0</v>
      </c>
      <c r="H20" s="6"/>
      <c r="I20" s="7">
        <f t="shared" si="4"/>
        <v>0</v>
      </c>
      <c r="J20" s="7">
        <f t="shared" si="5"/>
        <v>0</v>
      </c>
      <c r="K20" s="13"/>
    </row>
    <row r="21" spans="1:11" ht="25.5" x14ac:dyDescent="0.25">
      <c r="A21" s="4">
        <v>13</v>
      </c>
      <c r="B21" s="16" t="s">
        <v>28</v>
      </c>
      <c r="C21" s="37"/>
      <c r="D21" s="17" t="s">
        <v>31</v>
      </c>
      <c r="E21" s="19">
        <v>100</v>
      </c>
      <c r="F21" s="5"/>
      <c r="G21" s="5">
        <f t="shared" si="3"/>
        <v>0</v>
      </c>
      <c r="H21" s="6"/>
      <c r="I21" s="7">
        <f t="shared" si="4"/>
        <v>0</v>
      </c>
      <c r="J21" s="7">
        <f t="shared" si="5"/>
        <v>0</v>
      </c>
      <c r="K21" s="13"/>
    </row>
    <row r="22" spans="1:11" ht="25.5" x14ac:dyDescent="0.25">
      <c r="A22" s="4">
        <v>14</v>
      </c>
      <c r="B22" s="16" t="s">
        <v>29</v>
      </c>
      <c r="C22" s="38"/>
      <c r="D22" s="17" t="s">
        <v>31</v>
      </c>
      <c r="E22" s="20">
        <v>800</v>
      </c>
      <c r="F22" s="5"/>
      <c r="G22" s="5">
        <f t="shared" si="3"/>
        <v>0</v>
      </c>
      <c r="H22" s="6"/>
      <c r="I22" s="7">
        <f t="shared" si="4"/>
        <v>0</v>
      </c>
      <c r="J22" s="7">
        <f t="shared" si="5"/>
        <v>0</v>
      </c>
      <c r="K22" s="13"/>
    </row>
    <row r="23" spans="1:11" x14ac:dyDescent="0.25">
      <c r="A23" s="4">
        <v>15</v>
      </c>
      <c r="B23" s="16" t="s">
        <v>30</v>
      </c>
      <c r="C23" s="37"/>
      <c r="D23" s="17" t="s">
        <v>31</v>
      </c>
      <c r="E23" s="21">
        <v>200</v>
      </c>
      <c r="F23" s="5"/>
      <c r="G23" s="5">
        <f t="shared" si="3"/>
        <v>0</v>
      </c>
      <c r="H23" s="6"/>
      <c r="I23" s="7">
        <f t="shared" si="4"/>
        <v>0</v>
      </c>
      <c r="J23" s="7">
        <f t="shared" si="5"/>
        <v>0</v>
      </c>
      <c r="K23" s="13"/>
    </row>
    <row r="24" spans="1:11" x14ac:dyDescent="0.25">
      <c r="A24" s="4">
        <v>16</v>
      </c>
      <c r="B24" s="16" t="s">
        <v>32</v>
      </c>
      <c r="C24" s="37"/>
      <c r="D24" s="17" t="s">
        <v>31</v>
      </c>
      <c r="E24" s="21">
        <v>80</v>
      </c>
      <c r="F24" s="5"/>
      <c r="G24" s="5">
        <f t="shared" si="3"/>
        <v>0</v>
      </c>
      <c r="H24" s="6"/>
      <c r="I24" s="7">
        <f t="shared" si="4"/>
        <v>0</v>
      </c>
      <c r="J24" s="7">
        <f t="shared" si="5"/>
        <v>0</v>
      </c>
      <c r="K24" s="13"/>
    </row>
    <row r="25" spans="1:11" ht="265.5" customHeight="1" x14ac:dyDescent="0.25">
      <c r="A25" s="4">
        <v>17</v>
      </c>
      <c r="B25" s="16" t="s">
        <v>46</v>
      </c>
      <c r="C25" s="37"/>
      <c r="D25" s="17" t="s">
        <v>31</v>
      </c>
      <c r="E25" s="22">
        <v>50</v>
      </c>
      <c r="F25" s="5"/>
      <c r="G25" s="5">
        <f t="shared" si="3"/>
        <v>0</v>
      </c>
      <c r="H25" s="6"/>
      <c r="I25" s="7">
        <f t="shared" si="4"/>
        <v>0</v>
      </c>
      <c r="J25" s="7">
        <f t="shared" si="5"/>
        <v>0</v>
      </c>
      <c r="K25" s="13"/>
    </row>
    <row r="26" spans="1:11" ht="29.25" customHeight="1" x14ac:dyDescent="0.25">
      <c r="A26" s="4">
        <v>18</v>
      </c>
      <c r="B26" s="23" t="s">
        <v>47</v>
      </c>
      <c r="C26" s="37"/>
      <c r="D26" s="17" t="s">
        <v>31</v>
      </c>
      <c r="E26" s="22">
        <v>30</v>
      </c>
      <c r="F26" s="5"/>
      <c r="G26" s="5">
        <f t="shared" si="3"/>
        <v>0</v>
      </c>
      <c r="H26" s="6"/>
      <c r="I26" s="7">
        <f t="shared" si="4"/>
        <v>0</v>
      </c>
      <c r="J26" s="7">
        <f t="shared" si="5"/>
        <v>0</v>
      </c>
      <c r="K26" s="13"/>
    </row>
    <row r="27" spans="1:11" ht="24.75" customHeight="1" x14ac:dyDescent="0.25">
      <c r="A27" s="4">
        <v>19</v>
      </c>
      <c r="B27" s="24" t="s">
        <v>48</v>
      </c>
      <c r="C27" s="37"/>
      <c r="D27" s="17" t="s">
        <v>31</v>
      </c>
      <c r="E27" s="22">
        <v>300</v>
      </c>
      <c r="F27" s="5"/>
      <c r="G27" s="5">
        <f t="shared" si="3"/>
        <v>0</v>
      </c>
      <c r="H27" s="6"/>
      <c r="I27" s="7">
        <f t="shared" si="4"/>
        <v>0</v>
      </c>
      <c r="J27" s="7">
        <f t="shared" si="5"/>
        <v>0</v>
      </c>
      <c r="K27" s="13"/>
    </row>
    <row r="28" spans="1:11" ht="34.5" customHeight="1" x14ac:dyDescent="0.25">
      <c r="A28" s="4">
        <v>20</v>
      </c>
      <c r="B28" s="25" t="s">
        <v>49</v>
      </c>
      <c r="C28" s="37"/>
      <c r="D28" s="17" t="s">
        <v>31</v>
      </c>
      <c r="E28" s="22">
        <v>120</v>
      </c>
      <c r="F28" s="5"/>
      <c r="G28" s="5">
        <f t="shared" si="3"/>
        <v>0</v>
      </c>
      <c r="H28" s="6"/>
      <c r="I28" s="7">
        <f t="shared" si="4"/>
        <v>0</v>
      </c>
      <c r="J28" s="7">
        <f t="shared" si="5"/>
        <v>0</v>
      </c>
      <c r="K28" s="13"/>
    </row>
    <row r="29" spans="1:11" ht="25.5" x14ac:dyDescent="0.25">
      <c r="A29" s="4">
        <v>21</v>
      </c>
      <c r="B29" s="16" t="s">
        <v>33</v>
      </c>
      <c r="C29" s="37"/>
      <c r="D29" s="17" t="s">
        <v>31</v>
      </c>
      <c r="E29" s="19">
        <v>220</v>
      </c>
      <c r="F29" s="5"/>
      <c r="G29" s="5">
        <f t="shared" si="3"/>
        <v>0</v>
      </c>
      <c r="H29" s="6"/>
      <c r="I29" s="7">
        <f t="shared" si="4"/>
        <v>0</v>
      </c>
      <c r="J29" s="7">
        <f t="shared" si="5"/>
        <v>0</v>
      </c>
      <c r="K29" s="13"/>
    </row>
    <row r="30" spans="1:11" x14ac:dyDescent="0.25">
      <c r="A30" s="4">
        <v>22</v>
      </c>
      <c r="B30" s="16" t="s">
        <v>34</v>
      </c>
      <c r="C30" s="37"/>
      <c r="D30" s="17" t="s">
        <v>31</v>
      </c>
      <c r="E30" s="19">
        <v>10</v>
      </c>
      <c r="F30" s="5"/>
      <c r="G30" s="5">
        <f t="shared" si="3"/>
        <v>0</v>
      </c>
      <c r="H30" s="6"/>
      <c r="I30" s="7">
        <f t="shared" si="4"/>
        <v>0</v>
      </c>
      <c r="J30" s="7">
        <f t="shared" si="5"/>
        <v>0</v>
      </c>
      <c r="K30" s="13"/>
    </row>
    <row r="31" spans="1:11" x14ac:dyDescent="0.25">
      <c r="A31" s="4">
        <v>23</v>
      </c>
      <c r="B31" s="16" t="s">
        <v>35</v>
      </c>
      <c r="C31" s="37"/>
      <c r="D31" s="17" t="s">
        <v>31</v>
      </c>
      <c r="E31" s="19">
        <v>60</v>
      </c>
      <c r="F31" s="5"/>
      <c r="G31" s="5">
        <f t="shared" si="3"/>
        <v>0</v>
      </c>
      <c r="H31" s="6"/>
      <c r="I31" s="7">
        <f t="shared" si="4"/>
        <v>0</v>
      </c>
      <c r="J31" s="7">
        <f t="shared" si="5"/>
        <v>0</v>
      </c>
      <c r="K31" s="13"/>
    </row>
    <row r="32" spans="1:11" x14ac:dyDescent="0.25">
      <c r="A32" s="4">
        <v>24</v>
      </c>
      <c r="B32" s="16" t="s">
        <v>36</v>
      </c>
      <c r="C32" s="37"/>
      <c r="D32" s="17" t="s">
        <v>31</v>
      </c>
      <c r="E32" s="19">
        <v>180</v>
      </c>
      <c r="F32" s="5"/>
      <c r="G32" s="5">
        <f t="shared" si="3"/>
        <v>0</v>
      </c>
      <c r="H32" s="6"/>
      <c r="I32" s="7">
        <f t="shared" si="4"/>
        <v>0</v>
      </c>
      <c r="J32" s="7">
        <f t="shared" si="5"/>
        <v>0</v>
      </c>
      <c r="K32" s="13"/>
    </row>
    <row r="33" spans="1:11" x14ac:dyDescent="0.25">
      <c r="A33" s="4">
        <v>25</v>
      </c>
      <c r="B33" s="16" t="s">
        <v>37</v>
      </c>
      <c r="C33" s="37"/>
      <c r="D33" s="17" t="s">
        <v>31</v>
      </c>
      <c r="E33" s="19">
        <v>100</v>
      </c>
      <c r="F33" s="5"/>
      <c r="G33" s="5">
        <f t="shared" si="3"/>
        <v>0</v>
      </c>
      <c r="H33" s="6"/>
      <c r="I33" s="7">
        <f t="shared" si="4"/>
        <v>0</v>
      </c>
      <c r="J33" s="7">
        <f t="shared" si="5"/>
        <v>0</v>
      </c>
      <c r="K33" s="13"/>
    </row>
    <row r="34" spans="1:11" x14ac:dyDescent="0.25">
      <c r="A34" s="4">
        <v>26</v>
      </c>
      <c r="B34" s="16" t="s">
        <v>38</v>
      </c>
      <c r="C34" s="37"/>
      <c r="D34" s="17" t="s">
        <v>31</v>
      </c>
      <c r="E34" s="19">
        <v>70</v>
      </c>
      <c r="F34" s="5"/>
      <c r="G34" s="5">
        <f t="shared" si="3"/>
        <v>0</v>
      </c>
      <c r="H34" s="6"/>
      <c r="I34" s="7">
        <f t="shared" si="4"/>
        <v>0</v>
      </c>
      <c r="J34" s="7">
        <f t="shared" si="5"/>
        <v>0</v>
      </c>
      <c r="K34" s="13"/>
    </row>
    <row r="35" spans="1:11" ht="25.5" x14ac:dyDescent="0.25">
      <c r="A35" s="4">
        <v>27</v>
      </c>
      <c r="B35" s="16" t="s">
        <v>39</v>
      </c>
      <c r="C35" s="37"/>
      <c r="D35" s="17" t="s">
        <v>31</v>
      </c>
      <c r="E35" s="19">
        <v>130</v>
      </c>
      <c r="F35" s="5"/>
      <c r="G35" s="5">
        <f t="shared" si="3"/>
        <v>0</v>
      </c>
      <c r="H35" s="6"/>
      <c r="I35" s="7">
        <f t="shared" si="4"/>
        <v>0</v>
      </c>
      <c r="J35" s="7">
        <f t="shared" si="5"/>
        <v>0</v>
      </c>
      <c r="K35" s="13"/>
    </row>
    <row r="36" spans="1:11" ht="25.5" x14ac:dyDescent="0.25">
      <c r="A36" s="4">
        <v>28</v>
      </c>
      <c r="B36" s="16" t="s">
        <v>40</v>
      </c>
      <c r="C36" s="37"/>
      <c r="D36" s="17" t="s">
        <v>31</v>
      </c>
      <c r="E36" s="19">
        <v>100</v>
      </c>
      <c r="F36" s="5"/>
      <c r="G36" s="5">
        <f t="shared" si="3"/>
        <v>0</v>
      </c>
      <c r="H36" s="6"/>
      <c r="I36" s="7">
        <f t="shared" si="4"/>
        <v>0</v>
      </c>
      <c r="J36" s="7">
        <f t="shared" si="5"/>
        <v>0</v>
      </c>
      <c r="K36" s="13"/>
    </row>
    <row r="37" spans="1:11" ht="25.5" x14ac:dyDescent="0.25">
      <c r="A37" s="4">
        <v>29</v>
      </c>
      <c r="B37" s="16" t="s">
        <v>41</v>
      </c>
      <c r="C37" s="37"/>
      <c r="D37" s="17" t="s">
        <v>31</v>
      </c>
      <c r="E37" s="19">
        <v>240</v>
      </c>
      <c r="F37" s="5"/>
      <c r="G37" s="5">
        <f t="shared" si="3"/>
        <v>0</v>
      </c>
      <c r="H37" s="6"/>
      <c r="I37" s="7">
        <f t="shared" si="4"/>
        <v>0</v>
      </c>
      <c r="J37" s="7">
        <f t="shared" si="5"/>
        <v>0</v>
      </c>
      <c r="K37" s="13"/>
    </row>
    <row r="38" spans="1:11" ht="25.5" x14ac:dyDescent="0.25">
      <c r="A38" s="4">
        <v>30</v>
      </c>
      <c r="B38" s="16" t="s">
        <v>42</v>
      </c>
      <c r="C38" s="37"/>
      <c r="D38" s="17" t="s">
        <v>31</v>
      </c>
      <c r="E38" s="19">
        <v>220</v>
      </c>
      <c r="F38" s="5"/>
      <c r="G38" s="5">
        <f t="shared" si="3"/>
        <v>0</v>
      </c>
      <c r="H38" s="6"/>
      <c r="I38" s="7">
        <f t="shared" si="4"/>
        <v>0</v>
      </c>
      <c r="J38" s="7">
        <f t="shared" si="5"/>
        <v>0</v>
      </c>
      <c r="K38" s="13"/>
    </row>
    <row r="39" spans="1:11" x14ac:dyDescent="0.25">
      <c r="A39" s="4">
        <v>31</v>
      </c>
      <c r="B39" s="16" t="s">
        <v>43</v>
      </c>
      <c r="C39" s="37"/>
      <c r="D39" s="17" t="s">
        <v>31</v>
      </c>
      <c r="E39" s="19">
        <v>80</v>
      </c>
      <c r="F39" s="5"/>
      <c r="G39" s="5">
        <f t="shared" si="3"/>
        <v>0</v>
      </c>
      <c r="H39" s="6"/>
      <c r="I39" s="7">
        <f t="shared" si="4"/>
        <v>0</v>
      </c>
      <c r="J39" s="7">
        <f t="shared" si="5"/>
        <v>0</v>
      </c>
      <c r="K39" s="13"/>
    </row>
    <row r="40" spans="1:11" ht="25.5" x14ac:dyDescent="0.25">
      <c r="A40" s="4">
        <v>32</v>
      </c>
      <c r="B40" s="16" t="s">
        <v>44</v>
      </c>
      <c r="C40" s="37"/>
      <c r="D40" s="17" t="s">
        <v>31</v>
      </c>
      <c r="E40" s="19">
        <v>60</v>
      </c>
      <c r="F40" s="5"/>
      <c r="G40" s="5">
        <f t="shared" si="3"/>
        <v>0</v>
      </c>
      <c r="H40" s="6"/>
      <c r="I40" s="7">
        <f t="shared" si="4"/>
        <v>0</v>
      </c>
      <c r="J40" s="7">
        <f t="shared" si="5"/>
        <v>0</v>
      </c>
      <c r="K40" s="13"/>
    </row>
    <row r="41" spans="1:11" ht="21" customHeight="1" thickBot="1" x14ac:dyDescent="0.3">
      <c r="A41" s="28" t="s">
        <v>1</v>
      </c>
      <c r="B41" s="29"/>
      <c r="C41" s="29"/>
      <c r="D41" s="29"/>
      <c r="E41" s="29"/>
      <c r="F41" s="30"/>
      <c r="G41" s="9">
        <f>SUM(G9:G40)</f>
        <v>0</v>
      </c>
      <c r="H41" s="10"/>
      <c r="I41" s="11">
        <f>SUM(I9:I40)</f>
        <v>0</v>
      </c>
      <c r="J41" s="8">
        <f>SUM(J9:J40)</f>
        <v>0</v>
      </c>
      <c r="K41" s="10"/>
    </row>
    <row r="42" spans="1:11" ht="62.25" customHeight="1" x14ac:dyDescent="0.25">
      <c r="A42" s="31" t="s">
        <v>50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</row>
    <row r="43" spans="1:11" x14ac:dyDescent="0.25">
      <c r="A43" s="14"/>
      <c r="B43" s="15"/>
      <c r="C43" s="15"/>
      <c r="D43" s="15"/>
      <c r="E43" s="14"/>
      <c r="F43" s="15"/>
      <c r="G43" s="15"/>
      <c r="H43" s="15"/>
      <c r="I43" s="15" t="s">
        <v>4</v>
      </c>
      <c r="J43" s="15"/>
      <c r="K43" s="15"/>
    </row>
  </sheetData>
  <mergeCells count="9">
    <mergeCell ref="A7:K7"/>
    <mergeCell ref="A41:F41"/>
    <mergeCell ref="A42:K42"/>
    <mergeCell ref="A1:K1"/>
    <mergeCell ref="A2:K2"/>
    <mergeCell ref="A3:K3"/>
    <mergeCell ref="A4:K4"/>
    <mergeCell ref="A5:K5"/>
    <mergeCell ref="A6:K6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mieso</vt:lpstr>
      <vt:lpstr>mieso!Obszar_wydruku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Tomasz Dobosz</cp:lastModifiedBy>
  <cp:lastPrinted>2023-11-21T17:30:26Z</cp:lastPrinted>
  <dcterms:created xsi:type="dcterms:W3CDTF">2020-06-04T06:26:52Z</dcterms:created>
  <dcterms:modified xsi:type="dcterms:W3CDTF">2024-11-14T06:48:56Z</dcterms:modified>
</cp:coreProperties>
</file>