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1.22\Zamowienia\_ZAMÓWIENIA\_ZP\POSTĘPOW_2024\261 ZP zgodnie z PZP_od 2024\17 Dostawa wyposażenia CZP III_dotacja celowa\"/>
    </mc:Choice>
  </mc:AlternateContent>
  <bookViews>
    <workbookView xWindow="0" yWindow="0" windowWidth="28800" windowHeight="12435" tabRatio="887" firstSheet="3" activeTab="4"/>
  </bookViews>
  <sheets>
    <sheet name="Część 1_Neurostymulator" sheetId="16" r:id="rId1"/>
    <sheet name="Część 2_Maszyna do szycia" sheetId="2" r:id="rId2"/>
    <sheet name="Część 3_Owerlok" sheetId="3" r:id="rId3"/>
    <sheet name="Część 4_Ploter" sheetId="4" r:id="rId4"/>
    <sheet name="Część 5_Stół do tenisa" sheetId="5" r:id="rId5"/>
    <sheet name="Część 6_Materace" sheetId="6" r:id="rId6"/>
    <sheet name="Część 7_Schodołaz" sheetId="7" r:id="rId7"/>
    <sheet name="Część 8_Stymulator mózgu" sheetId="1" r:id="rId8"/>
    <sheet name="Część 9_Analizator skł_ciała" sheetId="8" r:id="rId9"/>
    <sheet name="Część 10_ Klimatyzator" sheetId="10" r:id="rId10"/>
    <sheet name="Częśc 11_Monitor" sheetId="13" r:id="rId11"/>
    <sheet name="Część 12_Kserokopiarka" sheetId="15" r:id="rId12"/>
    <sheet name="Część 13_Poduszka" sheetId="12" r:id="rId13"/>
    <sheet name="Część 14_Pasy" sheetId="18" r:id="rId14"/>
    <sheet name="Część 15_Balkonik" sheetId="19" r:id="rId15"/>
    <sheet name="Część 16_Elektrostymulator" sheetId="17" r:id="rId16"/>
  </sheets>
  <definedNames>
    <definedName name="_xlnm.Print_Area" localSheetId="0">'Część 1_Neurostymulator'!$A$1:$J$7</definedName>
    <definedName name="_xlnm.Print_Area" localSheetId="11">'Część 12_Kserokopiarka'!$A$1:$J$6</definedName>
    <definedName name="_xlnm.Print_Area" localSheetId="12">'Część 13_Poduszka'!$A$1:$J$6</definedName>
    <definedName name="_xlnm.Print_Area" localSheetId="13">'Część 14_Pasy'!$A$1:$J$9</definedName>
    <definedName name="_xlnm.Print_Area" localSheetId="14">'Część 15_Balkonik'!$A$1:$J$6</definedName>
    <definedName name="_xlnm.Print_Area" localSheetId="15">'Część 16_Elektrostymulator'!$A$1:$J$7</definedName>
    <definedName name="_xlnm.Print_Area" localSheetId="1">'Część 2_Maszyna do szycia'!$A$1:$J$7</definedName>
    <definedName name="_xlnm.Print_Area" localSheetId="2">'Część 3_Owerlok'!$A$1:$J$7</definedName>
    <definedName name="_xlnm.Print_Area" localSheetId="3">'Część 4_Ploter'!$A$1:$J$6</definedName>
    <definedName name="_xlnm.Print_Area" localSheetId="4">'Część 5_Stół do tenisa'!$A$1:$J$6</definedName>
    <definedName name="_xlnm.Print_Area" localSheetId="5">'Część 6_Materace'!$A$1:$J$6</definedName>
    <definedName name="_xlnm.Print_Area" localSheetId="6">'Część 7_Schodołaz'!$A$1:$J$6</definedName>
    <definedName name="_xlnm.Print_Area" localSheetId="7">'Część 8_Stymulator mózgu'!$A$1:$J$6</definedName>
    <definedName name="_xlnm.Print_Area" localSheetId="8">'Część 9_Analizator skł_ciała'!$A$1:$J$6</definedName>
  </definedNames>
  <calcPr calcId="152511"/>
</workbook>
</file>

<file path=xl/calcChain.xml><?xml version="1.0" encoding="utf-8"?>
<calcChain xmlns="http://schemas.openxmlformats.org/spreadsheetml/2006/main">
  <c r="F5" i="18" l="1"/>
  <c r="F6" i="18"/>
  <c r="F7" i="18"/>
  <c r="H7" i="18" s="1"/>
  <c r="F5" i="19" l="1"/>
  <c r="H5" i="19" s="1"/>
  <c r="H6" i="19" s="1"/>
  <c r="F6" i="19" l="1"/>
  <c r="F8" i="18"/>
  <c r="H8" i="18" s="1"/>
  <c r="H6" i="18"/>
  <c r="F9" i="18" l="1"/>
  <c r="H5" i="18"/>
  <c r="H9" i="18" s="1"/>
  <c r="F5" i="2"/>
  <c r="H5" i="2" s="1"/>
  <c r="H5" i="17"/>
  <c r="H6" i="17" s="1"/>
  <c r="F5" i="17"/>
  <c r="F6" i="17" s="1"/>
  <c r="F6" i="16"/>
  <c r="H5" i="16"/>
  <c r="H6" i="16" s="1"/>
  <c r="F5" i="16"/>
  <c r="F5" i="15" l="1"/>
  <c r="H5" i="15" s="1"/>
  <c r="H6" i="15" s="1"/>
  <c r="F6" i="15" l="1"/>
  <c r="F5" i="13"/>
  <c r="H5" i="13" s="1"/>
  <c r="H6" i="13" s="1"/>
  <c r="F5" i="12"/>
  <c r="H5" i="12" s="1"/>
  <c r="H6" i="12" s="1"/>
  <c r="F5" i="10"/>
  <c r="H5" i="10" s="1"/>
  <c r="H6" i="10" s="1"/>
  <c r="F5" i="8"/>
  <c r="H5" i="8" s="1"/>
  <c r="F5" i="6"/>
  <c r="H5" i="6" s="1"/>
  <c r="F6" i="13" l="1"/>
  <c r="F6" i="12"/>
  <c r="F6" i="10"/>
  <c r="F6" i="6" l="1"/>
  <c r="F5" i="5"/>
  <c r="H5" i="5" s="1"/>
  <c r="F5" i="4"/>
  <c r="H5" i="4" s="1"/>
  <c r="F5" i="3"/>
  <c r="H5" i="3" s="1"/>
  <c r="F5" i="1"/>
  <c r="F5" i="7"/>
  <c r="H5" i="7" s="1"/>
  <c r="H6" i="4" l="1"/>
  <c r="H5" i="1"/>
  <c r="F6" i="1"/>
  <c r="H6" i="6"/>
  <c r="H6" i="8"/>
  <c r="F6" i="8"/>
  <c r="F7" i="2"/>
  <c r="H7" i="2" l="1"/>
  <c r="H6" i="1"/>
  <c r="H6" i="7"/>
  <c r="F6" i="7"/>
  <c r="H6" i="5"/>
  <c r="F6" i="4"/>
  <c r="F6" i="5"/>
  <c r="H7" i="3"/>
  <c r="F7" i="3"/>
</calcChain>
</file>

<file path=xl/sharedStrings.xml><?xml version="1.0" encoding="utf-8"?>
<sst xmlns="http://schemas.openxmlformats.org/spreadsheetml/2006/main" count="260" uniqueCount="68">
  <si>
    <t>Lp.</t>
  </si>
  <si>
    <t>J.m.</t>
  </si>
  <si>
    <t>Ilość</t>
  </si>
  <si>
    <t>Wartość
całkowita netto
w zł.</t>
  </si>
  <si>
    <t>VAT
w %</t>
  </si>
  <si>
    <t>Wartość całkowita brutto w zł.</t>
  </si>
  <si>
    <t>Producent/kraj</t>
  </si>
  <si>
    <t>szt.</t>
  </si>
  <si>
    <t xml:space="preserve">RAZEM:  </t>
  </si>
  <si>
    <t>Nazwa artykułu</t>
  </si>
  <si>
    <t>Cena
jedn. netto
w zł.</t>
  </si>
  <si>
    <t>Cena
jedn. netto 
w zł.</t>
  </si>
  <si>
    <t>Załącznik nr 1.1</t>
  </si>
  <si>
    <t>Załącznik nr 1.2</t>
  </si>
  <si>
    <t>Załącznik nr 1.3</t>
  </si>
  <si>
    <t>Załącznik nr 1.4</t>
  </si>
  <si>
    <t>Nazwa handlowa/ kod produktu</t>
  </si>
  <si>
    <t>Producent/kraj/rok produkcji</t>
  </si>
  <si>
    <t>Wartość całkowita netto w zł.</t>
  </si>
  <si>
    <t>Załącznik nr 1.5</t>
  </si>
  <si>
    <t>Załącznik nr 1.6</t>
  </si>
  <si>
    <t>Załącznik nr 1.7</t>
  </si>
  <si>
    <t>Załącznik nr 1.8</t>
  </si>
  <si>
    <t>Załącznik nr 1.9</t>
  </si>
  <si>
    <t>Załącznik nr 1.10</t>
  </si>
  <si>
    <t>Załącznik nr 1.11</t>
  </si>
  <si>
    <t>Załącznik nr 1.12</t>
  </si>
  <si>
    <t>AZP.261.17.2024</t>
  </si>
  <si>
    <t>Formularz asortymentowo-cenowy 
Część 1 - Neurostymulator nerwu błędnego</t>
  </si>
  <si>
    <r>
      <t>NEUROSTYMULATOR NERWU BŁĘDNEGO</t>
    </r>
    <r>
      <rPr>
        <sz val="11"/>
        <rFont val="Calibri"/>
        <family val="2"/>
        <charset val="238"/>
        <scheme val="minor"/>
      </rPr>
      <t xml:space="preserve">                                                                
- fabrycznie nowy                                                                     
- wyrób medyczny 
- przenośny
- nieinwazyjny                                                                                                                                                                                                                                                                     Sprzęt posiadający następujące właściwości:                                                                                         
- łatwy do dezynfekcji                                                              
- odporny na przenikanie mikroorganizamów i działanie środków dezynfekcyjnych                                                                                                                                                                                                                                                 </t>
    </r>
  </si>
  <si>
    <t>Załącznik nr 1.16</t>
  </si>
  <si>
    <r>
      <t>ELEKTROSTYMULATOR</t>
    </r>
    <r>
      <rPr>
        <sz val="11"/>
        <rFont val="Calibri"/>
        <family val="2"/>
        <charset val="238"/>
        <scheme val="minor"/>
      </rPr>
      <t xml:space="preserve">                                                         
 - fabrycznie nowy                                                                     
- sterowanie cyfrowe
- stała kontrola obwodów, wybór częstotliwości
- możliwość ustawienia stałej częstotliwości                                                                                         
-możliwość wyboru elektrod                                                                                                                                                                      
Sprzęt posiadający następujące właściwości:                                                                                        
- łatwy do dezynfekcji                                                              
- odporny na przenikanie mikroorganizamów i działanie środków dezynfekcyjnych                                                                    </t>
    </r>
    <r>
      <rPr>
        <b/>
        <sz val="10"/>
        <rFont val="Calibri"/>
        <family val="2"/>
        <charset val="238"/>
        <scheme val="minor"/>
      </rPr>
      <t/>
    </r>
  </si>
  <si>
    <r>
      <t xml:space="preserve">STYMULATOR DO LECZENIA ZABURZEŃ MÓZGU                                                       
</t>
    </r>
    <r>
      <rPr>
        <sz val="11"/>
        <rFont val="Calibri"/>
        <family val="2"/>
        <charset val="238"/>
        <scheme val="minor"/>
      </rPr>
      <t xml:space="preserve">- fabrycznie nowy                                                                     
- wyrób medyczny 
- nieinwazyjny
- funkcja mikrowibracji                                                                                           
- częstotliwość i amplituda drgań regulowana do 4 stopni                                                                                                                                                                            
Sprzęt posiadający następujące właściwości:                                                                                         
- łatwy do dezynfekcji                                                              
- odporny na przenikanie mikroorganizamów i działanie środków dezynfekcyjnych  </t>
    </r>
    <r>
      <rPr>
        <b/>
        <sz val="10"/>
        <rFont val="Calibri"/>
        <family val="2"/>
        <charset val="238"/>
        <scheme val="minor"/>
      </rPr>
      <t/>
    </r>
  </si>
  <si>
    <t>Formularz asortymentowo-cenowy 
Część 2 - Maszyna do szycia</t>
  </si>
  <si>
    <t>szt</t>
  </si>
  <si>
    <t>Formularz asortymentowo-cenowy 
Część 3 - Owerlok</t>
  </si>
  <si>
    <t>Formularz asortymentowo-cenowy 
Część 4 - Ploter</t>
  </si>
  <si>
    <r>
      <rPr>
        <b/>
        <sz val="11"/>
        <rFont val="Calibri"/>
        <family val="2"/>
        <charset val="238"/>
        <scheme val="minor"/>
      </rPr>
      <t>Owerlok
Dane techniczne:</t>
    </r>
    <r>
      <rPr>
        <sz val="11"/>
        <rFont val="Calibri"/>
        <family val="2"/>
        <charset val="238"/>
        <scheme val="minor"/>
      </rPr>
      <t xml:space="preserve">
- płynna regulacja długości (od 1 do 5mm) i
   szerokości ściegu (od2 do 7,5 mm),
- regulacja transportu zróżnicowanego
   (0,5 – 2,2),
- wolne ramię,
- barwny system nawlekania nici,
- precyzyjne ustawienie docisku stopki,
- wyłączany nóż,
- możliwość wykonania ściegu rolującego bez
   zmiany płytki ściegowej,
- funkcja zwiększania naprężenia nici przy
  szyciu ściegiem rolującym,
- zatrzaskowe mocowanie stopki,
</t>
    </r>
    <r>
      <rPr>
        <b/>
        <sz val="11"/>
        <rFont val="Calibri"/>
        <family val="2"/>
        <charset val="238"/>
        <scheme val="minor"/>
      </rPr>
      <t>Wyposażenie fabryczne:</t>
    </r>
    <r>
      <rPr>
        <sz val="11"/>
        <rFont val="Calibri"/>
        <family val="2"/>
        <charset val="238"/>
        <scheme val="minor"/>
      </rPr>
      <t xml:space="preserve">
    stopka uniwersalna
    zestaw igieł,
    śrubokręt mały i duży,
    klucz,
    penseta,
    pędzelek,
    nóż górny,
    nawlekacz igły,
    olej wazelinowy,
    cztery siatki zabezpieczające szpulki,
    cztery uchwyty zabezpieczające szpulki,
    zaczep montażowy,
    mechanizm rozprowadzający,
    rozrusznik nożny (tzw. pedał/ regulator),
    pojemnik na akcesoria i ścinki materiału,
    instrukcja obsługi</t>
    </r>
  </si>
  <si>
    <r>
      <t xml:space="preserve">Maszyna do szycia
 Dane techniczne:
</t>
    </r>
    <r>
      <rPr>
        <sz val="11"/>
        <rFont val="Calibri"/>
        <family val="2"/>
        <charset val="238"/>
        <scheme val="minor"/>
      </rPr>
      <t xml:space="preserve">   19 programów ściegowych (w tym ściegi proste, zyg-zak, ozdobne, elastyczne, ścieg kryty i owerlokowy),
    automatyczne obszywanie dziurki,
    płynna regulacja długości ściegu (max 4 mm),
    płynna regulacja szerokości ściegów (max 6,5 mm),
    po wyborze ściegu maszyna podpowiada jaką stopkę zastosować, jaką ustawić optymalna długość i szerokość ściegu, a także podpowiada jakiego użyć naprężenia nici górnej,
    wolne ramię - łatwe szycie na okrągło (nogawka, rękaw),
    regulacja docisku stopki (3 pozycje),
    możliwość szycia wstecz (zakańczanie ściegów),
    7 - stopniowy mechanizm transportowy,
    jednopunktowe, oświetlenie miejsca pracy,
    wyłączany transport,
    wbudowany zewnętrzny obcinacz nitek,
    wbudowany nawlekacz igły,
    możliwość szycia podwójną igłą (szycie dekoracyjne),
    zatrzaskowe mocowanie stopek - SYSTEM MATIC,
    chwytacz rotacyjny,
    wzmocniona konstrukcja- metalowa obudowa,
    wysuwany schowek na akcesoria.
</t>
    </r>
    <r>
      <rPr>
        <b/>
        <sz val="11"/>
        <rFont val="Calibri"/>
        <family val="2"/>
        <charset val="238"/>
        <scheme val="minor"/>
      </rPr>
      <t>Wyposażenie fabryczne:</t>
    </r>
    <r>
      <rPr>
        <sz val="11"/>
        <rFont val="Calibri"/>
        <family val="2"/>
        <charset val="238"/>
        <scheme val="minor"/>
      </rPr>
      <t xml:space="preserve">
    stopka uniwersalna,
    stopka do wszywania zamków,
    stopka owerlokowa,
    stopka do ściegu krytego z regulowanym prowadnikiem,
    stopka do naszywania aplikacji i ściegów ozdobnych,
    stopka do obszywania długich dziurek,
    stopka do automatycznego obszywania dziurek,
    stopka do ściegu prostego (stebnowego),
    sztywna walizka,
    szpulki 4 szt.,
    zestaw igieł,
    prowadnik krawędziowy,
    rozpruwacz,
    2 śrubokręty (duży i mały),
    uchwyt zabezpieczający szpulkę (duży i mały),
    dodatkowy trzpień na szpulkę,
    filc pod szpulkę,
    pędzelek,
    kabel zasilający,
    rozrusznik nożny.
Papierowa instrukcja w języku polskim.</t>
    </r>
  </si>
  <si>
    <r>
      <t>Ploter
Wymagane parametry:</t>
    </r>
    <r>
      <rPr>
        <sz val="11"/>
        <rFont val="Calibri"/>
        <family val="2"/>
        <charset val="238"/>
        <scheme val="minor"/>
      </rPr>
      <t xml:space="preserve">
Obsługa formatów papieru co najmniej A0 - A4
Wydruk kolorowy oraz mono
Złącza: RJ-45 oraz USB (co najmniej po 1 szt.) 
obsługa papieru: typu bond i powlekany, techniczny, folia, papier fotograficzny, podświetlany, samoprzylepny</t>
    </r>
  </si>
  <si>
    <t>Formularz asortymentowo-cenowy 
Część 5 - Stół do tenisa stołowego</t>
  </si>
  <si>
    <t>Formularz asortymentowo-cenowy 
Część 6- Materace szpitalne</t>
  </si>
  <si>
    <r>
      <rPr>
        <b/>
        <sz val="12"/>
        <color theme="1"/>
        <rFont val="Calibri"/>
        <family val="2"/>
        <charset val="238"/>
        <scheme val="minor"/>
      </rPr>
      <t xml:space="preserve"> Schodołaz gąsienicowy
</t>
    </r>
    <r>
      <rPr>
        <sz val="11"/>
        <color theme="1"/>
        <rFont val="Calibri"/>
        <family val="2"/>
        <charset val="238"/>
        <scheme val="minor"/>
      </rPr>
      <t xml:space="preserve">DANE TECHNICZNE:
  1.  Waga całkowita: 39
  2.  Maksymalny udźwig (z wózkiem i pasażerem): 160 kg
  3.  Prędkość (opcja): 4.5 / 5.5 / 6.5 m na minutę
  4.  Długość podstawy jezdnej – 980mm
  5.  Waga kolumny sterującej – 9-11 kg
  6.  Całkowita wysokość – 930mm
  7.  Całkowita szerokość robocza – 650mm
  8.  Całkowita długość – 1380mm
  9.  Maksymalny kąt nachylenia pokonywanego stopnia - 35 stopni
10.  Czujnik nachylenia z kontrolą prędkości
11.  Elektroniczne zabezpieczenie przed przeciążeniem
12.  Mikroprocesory układu sterowania
13.  Dioda LED określająca kierunek ruchu
14.  Zintegrowany systemem diagnostyczny
15.  Zasięg ok. 1000 kroków, co daje ok. 50 kondygnacji przy jednym ładowaniu akumulatora
16.  Awaryjny przycisk stop
17.  Akcesoria- pas bezpieczeństwa, kabel zasilający, zagłówek, poduszka oparcia, rampa 
 </t>
    </r>
  </si>
  <si>
    <t>Formularz asortymentowo-cenowy 
Część 8 - Stymulator do leczenia zaburzeń mózgu</t>
  </si>
  <si>
    <t xml:space="preserve">Formularz asortymentowo-cenowy 
Część 9 - Analizator składu ciała    </t>
  </si>
  <si>
    <r>
      <t xml:space="preserve">Analizator składu ciała                                                                
</t>
    </r>
    <r>
      <rPr>
        <sz val="11"/>
        <rFont val="Calibri Light"/>
        <family val="2"/>
        <charset val="238"/>
        <scheme val="major"/>
      </rPr>
      <t xml:space="preserve">- fabrycznie nowy, stacjonarny z  kolumną                                                                                                                                                               
- analizator z oprogramowaniem                                                      
- możliwość tworzenia bazy danych pacjentów                                                                                                                                                                                                                            - wykonuje pomiary ciała z wykorzystaniem częstotliwości pomiarowych, posiada wbudowane elektrody oraz drukarkę termiczną                                                             
- urządzenie umożliwia ocenę zawartości tkanki mięśniowej, tkanki tłuszczowej, masy beztłuszczowej, wody całkowitej, masy mięśni szkieletowych                                                         
- urządzenie umożliwia pomiar wody wewnątrz- i pozakomórkowej                                                                            
- urządzenie umożliwia pomiar BMI, WHR,VFL oraz podstawową przemianę materii                                                                                       - Analizator spełnia wymagania dyrektywy MDD 93/42EEC w zakresie urządzeń medycznych                                          </t>
    </r>
  </si>
  <si>
    <t>Formularz asortymentowo-cenowy 
Część 10 - Klimatyzatory wraz z montażem</t>
  </si>
  <si>
    <t>Formularz asortymentowo-cenowy 
Część 11 - Monitor dotykowy</t>
  </si>
  <si>
    <r>
      <rPr>
        <b/>
        <sz val="11"/>
        <rFont val="Calibri"/>
        <family val="2"/>
        <charset val="238"/>
        <scheme val="minor"/>
      </rPr>
      <t>Monitor dotykowy
Minimalne wymagania:</t>
    </r>
    <r>
      <rPr>
        <sz val="11"/>
        <rFont val="Calibri"/>
        <family val="2"/>
        <charset val="238"/>
        <scheme val="minor"/>
      </rPr>
      <t xml:space="preserve">
Rodzaj podświetlania LED
Przekątna ekranu (cale) 65"
Rozdzielczość natywna 3840 x 2160 px
Czas reakcji 8 ms
Jasność 400 cd/m²
Typ matrycy IPS / PLS
Proporcje obrazu 16:9
Kontrast statyczny (x:1) 4000
Kąt widzenia w pionie 178°
Kąt widzenia w poziomie 178°
Standard VESA 600 x 400
Konstrukcja i elementy dodatkowe wbudowane głośniki</t>
    </r>
  </si>
  <si>
    <t>Formularz asortymentowo-cenowy
Część 12 - Kserokopiarka</t>
  </si>
  <si>
    <r>
      <rPr>
        <b/>
        <sz val="11"/>
        <color theme="1"/>
        <rFont val="Calibri"/>
        <family val="2"/>
        <charset val="238"/>
        <scheme val="minor"/>
      </rPr>
      <t xml:space="preserve">Kserokopiarka
Opis wymaganych parametrów:
</t>
    </r>
    <r>
      <rPr>
        <sz val="11"/>
        <color theme="1"/>
        <rFont val="Calibri"/>
        <family val="2"/>
        <charset val="238"/>
        <scheme val="minor"/>
      </rPr>
      <t>- szybkość druku: 25 str. A4 / min
- funkcjonalność: druk / skan / kopia
- pojemność podajników papieru: 1100 arkuszy maksymalna pojemność 6330 arkuszy
- dodatkowe funkcje: druk mobilny, intuicyjna obsługa, zabezpieczenia danych, liczne integracje
- kolorowy panel dotykowy
- wydajna praca – kserokopiarkę wyposażono w 3GB pamięci ram
- podajnik papieru obsługuje aż 550 arkuszy, a taca uniwersalna 80 arkuszy
- drukowanie z pamięci USB
- uniwersalna komunikacja sieciowa – kserokopiarka może komunikować się za pomocą SMB, czy też WebDAV
-  liczne zabezpieczenia danych</t>
    </r>
  </si>
  <si>
    <t>Formularz asortymentowo-cenowy
Część 13 - Poduszki medyczne</t>
  </si>
  <si>
    <r>
      <rPr>
        <b/>
        <sz val="11"/>
        <color theme="1"/>
        <rFont val="Calibri"/>
        <family val="2"/>
        <charset val="238"/>
        <scheme val="minor"/>
      </rPr>
      <t>Poduszka medyczna
Minimalne wymagania:</t>
    </r>
    <r>
      <rPr>
        <sz val="11"/>
        <color theme="1"/>
        <rFont val="Calibri"/>
        <family val="2"/>
        <charset val="238"/>
        <scheme val="minor"/>
      </rPr>
      <t xml:space="preserve"> 
- barierowa, 
- rozmiar 60/70 cm, 
- waga 980 (+-200g), 
- tkanina wierzchnia 100% Poliuretan, 
- gramatura wypełnienia 140-150g/m2, 
- tkanina wierzchnia wodoodporna, zapewniajaca cyrkulację powietrza i komfort termiczny. 
Produkt nie wymaga prania jedynie zmywalność preparatami alkoholu do 72% lub roztworami chloru do 72% ppm</t>
    </r>
  </si>
  <si>
    <t>Załącznik nr 1.13</t>
  </si>
  <si>
    <t>Formularz asortymentowo-cenowy
Część 14 - Pasy magnetyczne</t>
  </si>
  <si>
    <t>Załącznik nr 1.14</t>
  </si>
  <si>
    <t>Formularz asortymentowo-cenowy
Część 15 - Balkonik trójkołowy</t>
  </si>
  <si>
    <t>Załącznik nr 1.15</t>
  </si>
  <si>
    <r>
      <rPr>
        <b/>
        <sz val="11"/>
        <color theme="1"/>
        <rFont val="Calibri"/>
        <family val="2"/>
        <charset val="238"/>
        <scheme val="minor"/>
      </rPr>
      <t>Balkonik trójkołowy
Minimalne wymagania:</t>
    </r>
    <r>
      <rPr>
        <sz val="11"/>
        <color theme="1"/>
        <rFont val="Calibri"/>
        <family val="2"/>
        <charset val="238"/>
        <scheme val="minor"/>
      </rPr>
      <t xml:space="preserve"> 
- aluminiowy                  
- fabrycznie nowy                                                                     
- wyró</t>
    </r>
    <r>
      <rPr>
        <sz val="11"/>
        <rFont val="Calibri"/>
        <family val="2"/>
        <charset val="238"/>
        <scheme val="minor"/>
      </rPr>
      <t>b medyczny 
- rama aluminiowa regulacja wysokości rączek
- 3 koła antypoślizgowe PVC - 8", 
- hamulec, koła przednie skrętne
- parametry techniczne: szer. całkowita 62 cm (+-4cm),</t>
    </r>
    <r>
      <rPr>
        <sz val="11"/>
        <color theme="1"/>
        <rFont val="Calibri"/>
        <family val="2"/>
        <charset val="238"/>
        <scheme val="minor"/>
      </rPr>
      <t xml:space="preserve"> długość całkowita 69 cm </t>
    </r>
    <r>
      <rPr>
        <sz val="11"/>
        <rFont val="Calibri"/>
        <family val="2"/>
        <charset val="238"/>
        <scheme val="minor"/>
      </rPr>
      <t xml:space="preserve">(+-4cm), regulacja wysokości rączek 86 - 96 cm (+-4cm), waga 5,25 kg (+-1kg), maksymalna waga użytkownika min. 136 kg                                                                                                                                                                                                                                                                     Sprzęt posiadający następujące właściwości:                                                                                         
- łatwy do dezynfekcji                                                             
- odporny na działanie środków dezynfekcyjnych     </t>
    </r>
    <r>
      <rPr>
        <sz val="11"/>
        <color theme="1"/>
        <rFont val="Calibri"/>
        <family val="2"/>
        <charset val="238"/>
        <scheme val="minor"/>
      </rPr>
      <t xml:space="preserve">    </t>
    </r>
  </si>
  <si>
    <r>
      <rPr>
        <b/>
        <sz val="11"/>
        <rFont val="Calibri"/>
        <family val="2"/>
        <charset val="238"/>
        <scheme val="minor"/>
      </rPr>
      <t>Pasy magnetyczne do całkowitego unieruchamiania  pacjenta w łóżku - rozmiar S</t>
    </r>
    <r>
      <rPr>
        <sz val="11"/>
        <rFont val="Calibri"/>
        <family val="2"/>
        <charset val="238"/>
        <scheme val="minor"/>
      </rPr>
      <t>.  
Wykonane w 100 % z naturalnych surowców tj. bawełny i celulozy, szyte warstwowo, wytrzymałe. Temperatura prania do 95 st. C. Części które przylegają do skóry pacjenta wyłożone miękkim filcem. Paski zapinane za pomocą zamków i kluczy magnetycznych. Produkt odpowiadający normom europejskim, trudnopalny. Pas, który leży na materacu - długość min.70 cm, natomiast paski (po obu stronach) służące do przymocowania do ramy łóżka-  min. 70 cm. Zamki magnetyczne wytrzymują obciążenie do 300 kg, pasy wytrzymują obciążenie 400-700 kg</t>
    </r>
    <r>
      <rPr>
        <b/>
        <sz val="11"/>
        <rFont val="Calibri"/>
        <family val="2"/>
        <charset val="238"/>
        <scheme val="minor"/>
      </rPr>
      <t>. 
Skład zestawu:</t>
    </r>
    <r>
      <rPr>
        <sz val="11"/>
        <rFont val="Calibri"/>
        <family val="2"/>
        <charset val="238"/>
        <scheme val="minor"/>
      </rPr>
      <t xml:space="preserve">
1. Pasy zabezpieczające ramiona,  składające się z:
- pasa przechodzącego przez klatkę piersiową (470-740mm)
- jednego pasa na ramiona (dopinany do pasa na klatce piersiowej pod kątem prostym)
- pięciu zamków patentowych. (Bez klucza magnetycznego).
- obwód 92-132 cm.
Każdy pas posiada dodatkowe zapięcie na rzepy.
2. Pas do całkowitego unieruchomienia rąk, składa się z:
- jednego pasa na ręce (obwód 120-190mm),
- czterech zamków patentowych
- jednego klucza magnetycznego. 
Każdy pas posiada dodatkowe zapięcie na rzepy.
3. Pas do całkowitego unieruchomienie stóp, składa się z:
- pasa na kostki (obwód 170-250mm),
- czterech zamków patentowych,
- klucza magnetycznego . 
Każdy pas posiada dodatkowe zapięcie na rzepy</t>
    </r>
  </si>
  <si>
    <r>
      <rPr>
        <b/>
        <sz val="11"/>
        <color theme="1"/>
        <rFont val="Calibri"/>
        <family val="2"/>
        <charset val="238"/>
        <scheme val="minor"/>
      </rPr>
      <t xml:space="preserve">Pasy magnetyczne do całkowitego unieruchamiania  pacjenta w łóżku - rozmiar M.
</t>
    </r>
    <r>
      <rPr>
        <sz val="11"/>
        <color theme="1"/>
        <rFont val="Calibri"/>
        <family val="2"/>
        <charset val="238"/>
        <scheme val="minor"/>
      </rPr>
      <t xml:space="preserve">Wykonane w 100 % z naturalnych surowców tj. bawełny i celulozy, szyte warstwowo, wytrzymałe. Temperatura prania do 95 st. C. Części, które przylegają do skóry pacjenta wyłożone miękkim filcem. Paski zapinane za pomocą zamków i kluczy magnetycznych. Produkt odpowiadający normom europejskim, trudnopalny. Pas, który leży na materacu ma długość min. 70 cm, natomiast paski (po obu stronach) służące do przymocowania do ramy łóżka min. 70 cm. Zamki magnetyczne wytrzymują obciążenie do 300 kg, pasy wytrzymują obciążenie 400-700 kg. 
</t>
    </r>
    <r>
      <rPr>
        <b/>
        <sz val="11"/>
        <color theme="1"/>
        <rFont val="Calibri"/>
        <family val="2"/>
        <charset val="238"/>
        <scheme val="minor"/>
      </rPr>
      <t>Skład zestawu:</t>
    </r>
    <r>
      <rPr>
        <sz val="11"/>
        <color theme="1"/>
        <rFont val="Calibri"/>
        <family val="2"/>
        <charset val="238"/>
        <scheme val="minor"/>
      </rPr>
      <t xml:space="preserve">
1. Pasy zabezpieczające ramiona- składają się z:
- pasa przechodzącego przez klatkę piersiową (720-1200mm)
- jednego pasa na ramiona (dopinanego do pasa na klatce piersiowej pod kątem prostym)
- pięciu zamków patentowych.(Bez klucza magnetycznego)
Każdy pas posiada dodatkowe zapięcie na rzepy.
2. Pas do całkowitego unieruchomienia rąk- składa się z: 
- jednego pasa na ręce (obwód 160-240mm),
- czterech zamków patentowych, 
- jednego klucza magnetycznego, 
Każdy pas posiada dodatkowe zapięcia na rzepy.
3. Pas do całkowitego unieruchomienie stóp- składa się z:
- jednego pasa na kostki (obwód 230-300mm),
- czterech zamków patentowych,
- klucza magnetycznego.
Każdy pas posiada dodatkowe zapięcie na rzepy.</t>
    </r>
  </si>
  <si>
    <r>
      <rPr>
        <b/>
        <sz val="11"/>
        <color theme="1"/>
        <rFont val="Calibri"/>
        <family val="2"/>
        <charset val="238"/>
        <scheme val="minor"/>
      </rPr>
      <t>Pasy magnetyczne do całkowitego unieruchamiania  pacjenta w łóżku - rozmiar L.</t>
    </r>
    <r>
      <rPr>
        <sz val="11"/>
        <color theme="1"/>
        <rFont val="Calibri"/>
        <family val="2"/>
        <charset val="238"/>
        <scheme val="minor"/>
      </rPr>
      <t xml:space="preserve">  
Wykonane w 100 % z naturalnych surowców tj. bawełny i celulozy, szyte warstwowo, wytrzymałe. Temperatura prania do 95 st. C. Części które przylegają do skóry pacjenta wyłożone miękkim filcem. Paski zapinane za pomocą zamków i kluczy magnetycznych. Produkt odpowiadający normom europejskim, trudnopalny. Pas, który leży na materacu - długość min. 70 cm, natomiast paski (po obu stronach) służące do przymocowania do ramy łóżka - min. 70 cm. Zamki magnetyczne wytrzymują obciążenie do 300 kg, pasy wytrzymują obciążenie 400-700 kg. 
</t>
    </r>
    <r>
      <rPr>
        <b/>
        <sz val="11"/>
        <color theme="1"/>
        <rFont val="Calibri"/>
        <family val="2"/>
        <charset val="238"/>
        <scheme val="minor"/>
      </rPr>
      <t>Skład zestawu:</t>
    </r>
    <r>
      <rPr>
        <sz val="11"/>
        <color theme="1"/>
        <rFont val="Calibri"/>
        <family val="2"/>
        <charset val="238"/>
        <scheme val="minor"/>
      </rPr>
      <t xml:space="preserve">
1. Pasy zabezpieczające ramiona- składają się z pasa przechodzącego przez klatkę piersiową (1130-1540mm),
- jednego pasa na ramiona (dopinanego do pasa na klatce piersiowej pod kątem prostym),
- pięciu zamków patentowych.(Bez klucza magnetycznego),
Każdy pas posiada dodatkowe zapięcie na  rzepy.
2. Pas do całkowitego unieruchomienia rąk- składa się z:
-  jednego pasa na ręce (obwód 220-290mm),
- czterech zamków patentowych
- jednego klucza magnetycznego. 
Kazdy pas posiada dodatkowe zapięcie na rzepy.
3.Pas do całkowitego unieruchomienie stóp- składa się z:
 pasa na kostki (obwód 270-330 mm), 
- czterech zamków patentowych, 
klucza magnetycznego .
 Każdy pas posiada dodatkowe zapięcie na rzepy.</t>
    </r>
  </si>
  <si>
    <r>
      <rPr>
        <b/>
        <sz val="11"/>
        <color theme="1"/>
        <rFont val="Calibri"/>
        <family val="2"/>
        <charset val="238"/>
        <scheme val="minor"/>
      </rPr>
      <t>Pasy magnetyczne do całkowitego unieruchamiania  pacjenta w łóżku - rozmiar XL</t>
    </r>
    <r>
      <rPr>
        <sz val="11"/>
        <color theme="1"/>
        <rFont val="Calibri"/>
        <family val="2"/>
        <charset val="238"/>
        <scheme val="minor"/>
      </rPr>
      <t xml:space="preserve">.  
Wykonane w 100 % z naturalnych surowców tj. bawełny i celulozy, szyte warstwowo, wytrzymałe. Temperatura prania do 95 st. C. Części, które przylegają do skóry pacjenta wyłożone miękkim filcem. Paski zapinane za pomocą zamków i kluczy magnetycznych. Produkt odpowiadający normom europejskim, trudnopalny. Pas, który leży na materacu - długość min. 70 cm, natomiast paski (po obu stronach) służące do przymocowania do ramy łóżka - min. 70 cm. Zamki magnetyczne wytrzymują obciążenie do 300 kg, pasy wytrzymują obciążenie 400-700 kg. 
</t>
    </r>
    <r>
      <rPr>
        <b/>
        <sz val="11"/>
        <color theme="1"/>
        <rFont val="Calibri"/>
        <family val="2"/>
        <charset val="238"/>
        <scheme val="minor"/>
      </rPr>
      <t>Skład zestawu:</t>
    </r>
    <r>
      <rPr>
        <sz val="11"/>
        <color theme="1"/>
        <rFont val="Calibri"/>
        <family val="2"/>
        <charset val="238"/>
        <scheme val="minor"/>
      </rPr>
      <t xml:space="preserve">
1. Pasy zabezpieczające ramiona- składają się z:
- pasa przechodzącego przez klatkę piersiową (1470-1890mm),
- jednego pasa na ramiona (dopinanego do pasa na klatce piersiowej pod kątem prostym),
- pięciu zamków patentowych (bez klucza magnetycznego).
Każdy pas posiada dodatkowe zapięcie na  rzepy.
2. Pas do całkowitego unieruchomienia rąk- składa się z:
- jednego pasa na ręce (obwód 260-330mm),
- czterech zamków patentowych,
- jednego klucza magnetycznego.
Każdy pas posiada dodatkowe  zapięcie na rzepy.
3. Pas do całkowitego unieruchomienie stóp- składa się z:
- pasa na kostki (obwód 300-380 mm),
- czterech zamków patentowych,
- klucza magnetycznego .
 Każdy pas posiada dodatkowe zapięcie na rzepy.</t>
    </r>
  </si>
  <si>
    <t>Formularz asortymentowo-cenowy 
Część 16 - Elektrostymulator</t>
  </si>
  <si>
    <r>
      <t xml:space="preserve">Klimatyzator ścienny typu Split                                                                                                             
</t>
    </r>
    <r>
      <rPr>
        <sz val="11"/>
        <rFont val="Calibri"/>
        <family val="2"/>
        <charset val="238"/>
        <scheme val="minor"/>
      </rPr>
      <t xml:space="preserve">- fabrycznie nowy                                                                                      
</t>
    </r>
    <r>
      <rPr>
        <b/>
        <sz val="11"/>
        <rFont val="Calibri"/>
        <family val="2"/>
        <charset val="238"/>
        <scheme val="minor"/>
      </rPr>
      <t xml:space="preserve">Wymagania techniczne: </t>
    </r>
    <r>
      <rPr>
        <sz val="11"/>
        <rFont val="Calibri"/>
        <family val="2"/>
        <charset val="238"/>
        <scheme val="minor"/>
      </rPr>
      <t xml:space="preserve">
- Moc chłodnicza: min. 2,8 - 3,5 kW.
- Moc grzewcza: min. 3,0 kW.
- Efektywność energetyczna: klasa A++ dla chłodzenia, A+ dla ogrzewania,                                                                                        
- Czynnik chłodniczy zgodny z obowiązującymi normami.                                                                                                                                                                                                     </t>
    </r>
    <r>
      <rPr>
        <b/>
        <sz val="11"/>
        <rFont val="Calibri"/>
        <family val="2"/>
        <charset val="238"/>
        <scheme val="minor"/>
      </rPr>
      <t xml:space="preserve">Klimatyzator ścienny powinien:   </t>
    </r>
    <r>
      <rPr>
        <sz val="11"/>
        <rFont val="Calibri"/>
        <family val="2"/>
        <charset val="238"/>
        <scheme val="minor"/>
      </rPr>
      <t xml:space="preserve">                                                                                     
- posiadać filtr powietrza, usuwający kurz i zanieczyszczenia.                                                              
- konstrukcja powinna być estetyczna i umożliwiać montaż na ścianie zgodnie z standardami bezpieczeństwa,                                                                                  
- skropliny muszą być wyprowadzone na zewnątrz budynku w sposób grawitacyjny lub mechaniczny,                                                                                  
- klimatyzator musi być wyposażony w pilot zdalnego sterowania,                                                    
- okres gwarancji: min 24 mies. 
- usuwanie ewentualnych usterek max. do 3 dni roboczych od zgłoszenia,                                                                                      
- instalacja musi być przeprowadzona przez certyfikowanego specjalistę, zgodnie z obowiązującymi przepisami.                                                          </t>
    </r>
    <r>
      <rPr>
        <b/>
        <sz val="11"/>
        <rFont val="Calibri"/>
        <family val="2"/>
        <charset val="238"/>
        <scheme val="minor"/>
      </rPr>
      <t xml:space="preserve">                                                                                       
</t>
    </r>
    <r>
      <rPr>
        <sz val="11"/>
        <rFont val="Calibri"/>
        <family val="2"/>
        <charset val="238"/>
        <scheme val="minor"/>
      </rPr>
      <t/>
    </r>
  </si>
  <si>
    <t>Formularz asortymentowo-cenowy 
Część 7- Schodołaz</t>
  </si>
  <si>
    <r>
      <rPr>
        <b/>
        <sz val="11"/>
        <rFont val="Calibri"/>
        <family val="2"/>
        <charset val="238"/>
        <scheme val="minor"/>
      </rPr>
      <t xml:space="preserve">Materac medyczny niskiego ryzyka </t>
    </r>
    <r>
      <rPr>
        <sz val="11"/>
        <rFont val="Calibri"/>
        <family val="2"/>
        <charset val="238"/>
        <scheme val="minor"/>
      </rPr>
      <t xml:space="preserve">
Wymiary 198x85x15 (+/- 5cm)
wbudowany filtyr powietrza zapweniajacy bezpieczeństow epidemiologiczne, 
klasa zmęczenia materiału - bardzo wysoka,
Wyprodukowany w UE
Posiada certyfikat CE i ISO
Waga 11 kg
Tkanina wierzchnia: 100% poliuretan niebieski,
Spód: 100% poliester
Gramatura tkaniny: 215 g/m2
Wypełnienie : mękka pianka poliuretanowa o wysokiej sprężystości
Czyszczenie: Dezynfekować maks. 72% alkoholu, maks. 1000 ppm aktywnego chloru.
Wytrzeć ściereczką zwilżoną wodą</t>
    </r>
  </si>
  <si>
    <r>
      <t xml:space="preserve">Stół do tenisa stołowego
</t>
    </r>
    <r>
      <rPr>
        <sz val="11"/>
        <rFont val="Calibri"/>
        <family val="2"/>
        <charset val="238"/>
        <scheme val="minor"/>
      </rPr>
      <t>DANE TECHNICZNE:
Grubość blatu z płyty wiórowej: 18 mm (+/- 4mm)
Rama blatu: alucynk, grubość 50 mm
Grubość całkowita blatu: 68 mm
System blokowania blatu: DSI®, 16 punktów blokujących, blokada w dwóch pozycjach.
Nogi stołu: proste o średnicy 38 mm, stopka ruchoma w 3 płaszczyznach, średnica ruchomej stopki 104 mm
Siatka: składana, regulacja napięcia
Koła: ogumowane o wymiarach 30 mm x 150 mm, 2 hamulce
Dodatkowo: kieszenie na piłeczki, osłony narożników
Wymiary stołu po rozłożeniu: 76 x 274 x 152,5 cm (+/-2cm)</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</si>
</sst>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zł&quot;_-;\-* #,##0.00\ &quot;zł&quot;_-;_-* &quot;-&quot;??\ &quot;zł&quot;_-;_-@_-"/>
    <numFmt numFmtId="164" formatCode="#,##0.00&quot; &quot;[$zł-415];[Red]&quot;-&quot;#,##0.00&quot; &quot;[$zł-415]"/>
    <numFmt numFmtId="165" formatCode="[$-415]General"/>
  </numFmts>
  <fonts count="89">
    <font>
      <sz val="11"/>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family val="2"/>
      <charset val="238"/>
    </font>
    <font>
      <sz val="11"/>
      <color rgb="FF000000"/>
      <name val="Calibri"/>
      <family val="2"/>
      <charset val="238"/>
    </font>
    <font>
      <sz val="11"/>
      <color rgb="FFFFFFFF"/>
      <name val="Calibri"/>
      <family val="2"/>
      <charset val="238"/>
    </font>
    <font>
      <b/>
      <sz val="10"/>
      <color rgb="FF000000"/>
      <name val="Arial"/>
      <family val="2"/>
      <charset val="238"/>
    </font>
    <font>
      <sz val="10"/>
      <color rgb="FFFFFFFF"/>
      <name val="Arial"/>
      <family val="2"/>
      <charset val="238"/>
    </font>
    <font>
      <sz val="10"/>
      <color rgb="FFCC0000"/>
      <name val="Arial"/>
      <family val="2"/>
      <charset val="238"/>
    </font>
    <font>
      <sz val="11"/>
      <color rgb="FF333399"/>
      <name val="Calibri"/>
      <family val="2"/>
      <charset val="238"/>
    </font>
    <font>
      <b/>
      <sz val="11"/>
      <color rgb="FF333333"/>
      <name val="Calibri"/>
      <family val="2"/>
      <charset val="238"/>
    </font>
    <font>
      <sz val="11"/>
      <color rgb="FF008000"/>
      <name val="Calibri"/>
      <family val="2"/>
      <charset val="238"/>
    </font>
    <font>
      <b/>
      <sz val="10"/>
      <color rgb="FFFFFFFF"/>
      <name val="Arial"/>
      <family val="2"/>
      <charset val="238"/>
    </font>
    <font>
      <sz val="11"/>
      <color rgb="FF000000"/>
      <name val="Czcionka tekstu podstawowego"/>
      <family val="2"/>
      <charset val="238"/>
    </font>
    <font>
      <i/>
      <sz val="10"/>
      <color rgb="FF808080"/>
      <name val="Arial"/>
      <family val="2"/>
      <charset val="238"/>
    </font>
    <font>
      <sz val="10"/>
      <color rgb="FF006600"/>
      <name val="Arial"/>
      <family val="2"/>
      <charset val="238"/>
    </font>
    <font>
      <b/>
      <i/>
      <sz val="16"/>
      <color theme="1"/>
      <name val="Arial"/>
      <family val="2"/>
      <charset val="238"/>
    </font>
    <font>
      <b/>
      <sz val="24"/>
      <color rgb="FF000000"/>
      <name val="Arial"/>
      <family val="2"/>
      <charset val="238"/>
    </font>
    <font>
      <sz val="18"/>
      <color rgb="FF000000"/>
      <name val="Arial"/>
      <family val="2"/>
      <charset val="238"/>
    </font>
    <font>
      <sz val="12"/>
      <color rgb="FF000000"/>
      <name val="Arial"/>
      <family val="2"/>
      <charset val="238"/>
    </font>
    <font>
      <u/>
      <sz val="10"/>
      <color rgb="FF0000EE"/>
      <name val="Arial"/>
      <family val="2"/>
      <charset val="238"/>
    </font>
    <font>
      <sz val="11"/>
      <color rgb="FFFF9900"/>
      <name val="Calibri"/>
      <family val="2"/>
      <charset val="238"/>
    </font>
    <font>
      <b/>
      <sz val="11"/>
      <color rgb="FFFFFFFF"/>
      <name val="Calibri"/>
      <family val="2"/>
      <charset val="238"/>
    </font>
    <font>
      <b/>
      <sz val="15"/>
      <color rgb="FF333399"/>
      <name val="Calibri"/>
      <family val="2"/>
      <charset val="238"/>
    </font>
    <font>
      <b/>
      <sz val="13"/>
      <color rgb="FF333399"/>
      <name val="Calibri"/>
      <family val="2"/>
      <charset val="238"/>
    </font>
    <font>
      <b/>
      <sz val="11"/>
      <color rgb="FF333399"/>
      <name val="Calibri"/>
      <family val="2"/>
      <charset val="238"/>
    </font>
    <font>
      <sz val="10"/>
      <color rgb="FF996600"/>
      <name val="Arial"/>
      <family val="2"/>
      <charset val="238"/>
    </font>
    <font>
      <sz val="11"/>
      <color rgb="FF993300"/>
      <name val="Calibri"/>
      <family val="2"/>
      <charset val="238"/>
    </font>
    <font>
      <sz val="10"/>
      <color theme="1"/>
      <name val="Arial CE"/>
      <family val="2"/>
      <charset val="238"/>
    </font>
    <font>
      <sz val="10"/>
      <color rgb="FF333333"/>
      <name val="Arial"/>
      <family val="2"/>
      <charset val="238"/>
    </font>
    <font>
      <b/>
      <sz val="11"/>
      <color rgb="FFFF9900"/>
      <name val="Calibri"/>
      <family val="2"/>
      <charset val="238"/>
    </font>
    <font>
      <b/>
      <i/>
      <u/>
      <sz val="11"/>
      <color theme="1"/>
      <name val="Arial"/>
      <family val="2"/>
      <charset val="238"/>
    </font>
    <font>
      <b/>
      <sz val="11"/>
      <color rgb="FF000000"/>
      <name val="Calibri"/>
      <family val="2"/>
      <charset val="238"/>
    </font>
    <font>
      <sz val="10"/>
      <color rgb="FF000000"/>
      <name val="Czcionka tekstu podstawowego"/>
      <family val="2"/>
      <charset val="238"/>
    </font>
    <font>
      <i/>
      <sz val="11"/>
      <color rgb="FF808080"/>
      <name val="Calibri"/>
      <family val="2"/>
      <charset val="238"/>
    </font>
    <font>
      <sz val="11"/>
      <color rgb="FFFF0000"/>
      <name val="Calibri"/>
      <family val="2"/>
      <charset val="238"/>
    </font>
    <font>
      <b/>
      <sz val="18"/>
      <color rgb="FF333399"/>
      <name val="Cambria"/>
      <family val="1"/>
      <charset val="238"/>
    </font>
    <font>
      <sz val="11"/>
      <color rgb="FF800080"/>
      <name val="Calibri"/>
      <family val="2"/>
      <charset val="238"/>
    </font>
    <font>
      <sz val="11"/>
      <color rgb="FF000000"/>
      <name val="Arial"/>
      <family val="2"/>
      <charset val="238"/>
    </font>
    <font>
      <b/>
      <sz val="11"/>
      <color theme="1"/>
      <name val="Arial"/>
      <family val="2"/>
      <charset val="238"/>
    </font>
    <font>
      <b/>
      <sz val="9"/>
      <color theme="1"/>
      <name val="Arial CE"/>
      <family val="2"/>
      <charset val="238"/>
    </font>
    <font>
      <b/>
      <sz val="11"/>
      <color theme="1"/>
      <name val="Calibri"/>
      <family val="2"/>
      <charset val="238"/>
      <scheme val="minor"/>
    </font>
    <font>
      <sz val="11"/>
      <color rgb="FF000000"/>
      <name val="Calibri"/>
      <family val="2"/>
      <charset val="238"/>
      <scheme val="minor"/>
    </font>
    <font>
      <b/>
      <sz val="12"/>
      <color theme="1"/>
      <name val="Calibri"/>
      <family val="2"/>
      <charset val="238"/>
      <scheme val="minor"/>
    </font>
    <font>
      <i/>
      <sz val="9"/>
      <color theme="1"/>
      <name val="Calibri"/>
      <family val="2"/>
      <charset val="238"/>
      <scheme val="minor"/>
    </font>
    <font>
      <sz val="11"/>
      <name val="Calibri"/>
      <family val="2"/>
      <charset val="238"/>
      <scheme val="minor"/>
    </font>
    <font>
      <b/>
      <sz val="11"/>
      <name val="Calibri"/>
      <family val="2"/>
      <charset val="238"/>
      <scheme val="minor"/>
    </font>
    <font>
      <sz val="11"/>
      <name val="Arial"/>
      <family val="2"/>
      <charset val="238"/>
    </font>
    <font>
      <b/>
      <sz val="11"/>
      <name val="Arial"/>
      <family val="2"/>
      <charset val="238"/>
    </font>
    <font>
      <b/>
      <sz val="9"/>
      <name val="Arial CE"/>
      <family val="2"/>
      <charset val="238"/>
    </font>
    <font>
      <sz val="12"/>
      <color rgb="FF000000"/>
      <name val="Calibri"/>
      <family val="2"/>
      <charset val="238"/>
      <scheme val="minor"/>
    </font>
    <font>
      <b/>
      <sz val="12"/>
      <color rgb="FF000000"/>
      <name val="Calibri"/>
      <family val="2"/>
      <charset val="238"/>
      <scheme val="minor"/>
    </font>
    <font>
      <b/>
      <sz val="11"/>
      <color rgb="FF000000"/>
      <name val="Calibri"/>
      <family val="2"/>
      <charset val="238"/>
      <scheme val="minor"/>
    </font>
    <font>
      <sz val="11"/>
      <color rgb="FFFF0000"/>
      <name val="Calibri"/>
      <family val="2"/>
      <charset val="238"/>
      <scheme val="minor"/>
    </font>
    <font>
      <sz val="9"/>
      <color theme="1"/>
      <name val="Calibri"/>
      <family val="2"/>
      <charset val="238"/>
      <scheme val="minor"/>
    </font>
    <font>
      <b/>
      <sz val="10"/>
      <name val="Calibri"/>
      <family val="2"/>
      <charset val="238"/>
      <scheme val="minor"/>
    </font>
    <font>
      <i/>
      <sz val="11"/>
      <name val="Calibri"/>
      <family val="2"/>
      <charset val="238"/>
      <scheme val="minor"/>
    </font>
    <font>
      <b/>
      <sz val="12"/>
      <color rgb="FF00B050"/>
      <name val="Calibri"/>
      <family val="2"/>
      <charset val="238"/>
      <scheme val="minor"/>
    </font>
    <font>
      <b/>
      <sz val="12"/>
      <color rgb="FF00B050"/>
      <name val="Arial"/>
      <family val="2"/>
      <charset val="238"/>
    </font>
    <font>
      <i/>
      <sz val="11"/>
      <color theme="1"/>
      <name val="Calibri"/>
      <family val="2"/>
      <charset val="238"/>
      <scheme val="minor"/>
    </font>
    <font>
      <i/>
      <sz val="10"/>
      <color theme="1"/>
      <name val="Calibri"/>
      <family val="2"/>
      <charset val="238"/>
      <scheme val="minor"/>
    </font>
    <font>
      <sz val="10"/>
      <color theme="1"/>
      <name val="Arial"/>
      <family val="2"/>
      <charset val="238"/>
    </font>
    <font>
      <b/>
      <sz val="10"/>
      <color theme="1"/>
      <name val="Arial"/>
      <family val="2"/>
      <charset val="238"/>
    </font>
    <font>
      <i/>
      <sz val="10"/>
      <name val="Calibri"/>
      <family val="2"/>
      <charset val="238"/>
      <scheme val="minor"/>
    </font>
    <font>
      <sz val="10"/>
      <name val="Arial"/>
      <family val="2"/>
      <charset val="238"/>
    </font>
    <font>
      <b/>
      <sz val="10"/>
      <name val="Arial"/>
      <family val="2"/>
      <charset val="238"/>
    </font>
    <font>
      <b/>
      <sz val="11"/>
      <name val="Calibri Light"/>
      <family val="2"/>
      <charset val="238"/>
      <scheme val="major"/>
    </font>
    <font>
      <sz val="11"/>
      <name val="Calibri Light"/>
      <family val="2"/>
      <charset val="238"/>
      <scheme val="major"/>
    </font>
    <font>
      <b/>
      <sz val="11"/>
      <color theme="1"/>
      <name val="Calibri Light"/>
      <family val="2"/>
      <charset val="238"/>
      <scheme val="major"/>
    </font>
    <font>
      <sz val="11"/>
      <color theme="1"/>
      <name val="Calibri Light"/>
      <family val="2"/>
      <charset val="238"/>
      <scheme val="major"/>
    </font>
    <font>
      <i/>
      <sz val="11"/>
      <color theme="1"/>
      <name val="Calibri Light"/>
      <family val="2"/>
      <charset val="238"/>
      <scheme val="major"/>
    </font>
    <font>
      <sz val="10"/>
      <name val="Arial CE"/>
      <family val="2"/>
      <charset val="238"/>
    </font>
    <font>
      <sz val="9"/>
      <color theme="1"/>
      <name val="Arial"/>
      <family val="2"/>
      <charset val="238"/>
    </font>
    <font>
      <b/>
      <sz val="9"/>
      <color theme="1"/>
      <name val="Arial"/>
      <family val="2"/>
      <charset val="238"/>
    </font>
  </fonts>
  <fills count="28">
    <fill>
      <patternFill patternType="none"/>
    </fill>
    <fill>
      <patternFill patternType="gray125"/>
    </fill>
    <fill>
      <patternFill patternType="solid">
        <fgColor rgb="FFFFFFFF"/>
        <bgColor rgb="FFFFFFFF"/>
      </patternFill>
    </fill>
    <fill>
      <patternFill patternType="solid">
        <fgColor rgb="FFFFCC99"/>
        <bgColor rgb="FFFFCC99"/>
      </patternFill>
    </fill>
    <fill>
      <patternFill patternType="solid">
        <fgColor rgb="FFFFFFCC"/>
        <bgColor rgb="FFFFFFCC"/>
      </patternFill>
    </fill>
    <fill>
      <patternFill patternType="solid">
        <fgColor rgb="FFCCFFFF"/>
        <bgColor rgb="FFCCFFFF"/>
      </patternFill>
    </fill>
    <fill>
      <patternFill patternType="solid">
        <fgColor rgb="FFC0C0C0"/>
        <bgColor rgb="FFC0C0C0"/>
      </patternFill>
    </fill>
    <fill>
      <patternFill patternType="solid">
        <fgColor rgb="FFFF8080"/>
        <bgColor rgb="FFFF8080"/>
      </patternFill>
    </fill>
    <fill>
      <patternFill patternType="solid">
        <fgColor rgb="FFFFFF99"/>
        <bgColor rgb="FFFFFF99"/>
      </patternFill>
    </fill>
    <fill>
      <patternFill patternType="solid">
        <fgColor rgb="FF99CCFF"/>
        <bgColor rgb="FF99CCFF"/>
      </patternFill>
    </fill>
    <fill>
      <patternFill patternType="solid">
        <fgColor rgb="FF33CCCC"/>
        <bgColor rgb="FF33CCCC"/>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0000"/>
        <bgColor rgb="FFFF0000"/>
      </patternFill>
    </fill>
    <fill>
      <patternFill patternType="solid">
        <fgColor rgb="FF339966"/>
        <bgColor rgb="FF339966"/>
      </patternFill>
    </fill>
    <fill>
      <patternFill patternType="solid">
        <fgColor rgb="FF666699"/>
        <bgColor rgb="FF666699"/>
      </patternFill>
    </fill>
    <fill>
      <patternFill patternType="solid">
        <fgColor rgb="FFFF6600"/>
        <bgColor rgb="FFFF6600"/>
      </patternFill>
    </fill>
    <fill>
      <patternFill patternType="solid">
        <fgColor rgb="FFFFCCCC"/>
        <bgColor rgb="FFFFCCCC"/>
      </patternFill>
    </fill>
    <fill>
      <patternFill patternType="solid">
        <fgColor rgb="FFCCFFCC"/>
        <bgColor rgb="FFCCFFCC"/>
      </patternFill>
    </fill>
    <fill>
      <patternFill patternType="solid">
        <fgColor rgb="FFCC0000"/>
        <bgColor rgb="FFCC0000"/>
      </patternFill>
    </fill>
    <fill>
      <patternFill patternType="solid">
        <fgColor rgb="FF969696"/>
        <bgColor rgb="FF969696"/>
      </patternFill>
    </fill>
    <fill>
      <patternFill patternType="solid">
        <fgColor rgb="FFFF99CC"/>
        <bgColor rgb="FFFF99CC"/>
      </patternFill>
    </fill>
    <fill>
      <patternFill patternType="solid">
        <fgColor theme="0" tint="-0.14999847407452621"/>
        <bgColor rgb="FFB2B2B2"/>
      </patternFill>
    </fill>
    <fill>
      <patternFill patternType="solid">
        <fgColor theme="0" tint="-0.14999847407452621"/>
        <bgColor rgb="FFC0C0C0"/>
      </patternFill>
    </fill>
    <fill>
      <patternFill patternType="solid">
        <fgColor theme="0"/>
        <bgColor rgb="FFC0C0C0"/>
      </patternFill>
    </fill>
    <fill>
      <patternFill patternType="solid">
        <fgColor theme="0"/>
        <bgColor indexed="64"/>
      </patternFill>
    </fill>
    <fill>
      <patternFill patternType="solid">
        <fgColor theme="2" tint="-9.9978637043366805E-2"/>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thin">
        <color rgb="FF333333"/>
      </left>
      <right style="thin">
        <color rgb="FF333333"/>
      </right>
      <top style="thin">
        <color rgb="FF333333"/>
      </top>
      <bottom style="thin">
        <color rgb="FF333333"/>
      </bottom>
      <diagonal/>
    </border>
    <border>
      <left/>
      <right/>
      <top/>
      <bottom style="double">
        <color rgb="FFFF9900"/>
      </bottom>
      <diagonal/>
    </border>
    <border>
      <left style="double">
        <color rgb="FF333333"/>
      </left>
      <right style="double">
        <color rgb="FF333333"/>
      </right>
      <top style="double">
        <color rgb="FF333333"/>
      </top>
      <bottom style="double">
        <color rgb="FF333333"/>
      </bottom>
      <diagonal/>
    </border>
    <border>
      <left/>
      <right/>
      <top/>
      <bottom style="thick">
        <color rgb="FF33CCCC"/>
      </bottom>
      <diagonal/>
    </border>
    <border>
      <left/>
      <right/>
      <top/>
      <bottom style="thick">
        <color rgb="FFC0C0C0"/>
      </bottom>
      <diagonal/>
    </border>
    <border>
      <left/>
      <right/>
      <top/>
      <bottom style="medium">
        <color rgb="FF33CCCC"/>
      </bottom>
      <diagonal/>
    </border>
    <border>
      <left/>
      <right/>
      <top style="thin">
        <color rgb="FF33CCCC"/>
      </top>
      <bottom style="double">
        <color rgb="FF33CCCC"/>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rgb="FF000000"/>
      </diagonal>
    </border>
    <border>
      <left/>
      <right/>
      <top/>
      <bottom style="thin">
        <color rgb="FF000000"/>
      </bottom>
      <diagonal/>
    </border>
    <border diagonalUp="1" diagonalDown="1">
      <left style="thin">
        <color indexed="64"/>
      </left>
      <right style="thin">
        <color indexed="64"/>
      </right>
      <top/>
      <bottom style="thin">
        <color indexed="64"/>
      </bottom>
      <diagonal style="thin">
        <color rgb="FF000000"/>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style="thin">
        <color rgb="FF000000"/>
      </left>
      <right style="thin">
        <color rgb="FF000000"/>
      </right>
      <top/>
      <bottom style="thin">
        <color indexed="64"/>
      </bottom>
      <diagonal/>
    </border>
    <border>
      <left/>
      <right style="thin">
        <color indexed="8"/>
      </right>
      <top style="thin">
        <color indexed="8"/>
      </top>
      <bottom style="thin">
        <color indexed="8"/>
      </bottom>
      <diagonal/>
    </border>
  </borders>
  <cellStyleXfs count="75">
    <xf numFmtId="0" fontId="0" fillId="0" borderId="0"/>
    <xf numFmtId="0" fontId="19" fillId="2" borderId="0"/>
    <xf numFmtId="0" fontId="19" fillId="3" borderId="0"/>
    <xf numFmtId="0" fontId="19" fillId="4" borderId="0"/>
    <xf numFmtId="0" fontId="19" fillId="2" borderId="0"/>
    <xf numFmtId="0" fontId="19" fillId="5" borderId="0"/>
    <xf numFmtId="0" fontId="19" fillId="3" borderId="0"/>
    <xf numFmtId="0" fontId="19" fillId="6" borderId="0"/>
    <xf numFmtId="0" fontId="19" fillId="7" borderId="0"/>
    <xf numFmtId="0" fontId="19" fillId="8" borderId="0"/>
    <xf numFmtId="0" fontId="19" fillId="6" borderId="0"/>
    <xf numFmtId="0" fontId="19" fillId="9" borderId="0"/>
    <xf numFmtId="0" fontId="19" fillId="3" borderId="0"/>
    <xf numFmtId="0" fontId="20" fillId="10" borderId="0"/>
    <xf numFmtId="0" fontId="20" fillId="7" borderId="0"/>
    <xf numFmtId="0" fontId="20" fillId="8" borderId="0"/>
    <xf numFmtId="0" fontId="20" fillId="6" borderId="0"/>
    <xf numFmtId="0" fontId="20" fillId="10" borderId="0"/>
    <xf numFmtId="0" fontId="20" fillId="3" borderId="0"/>
    <xf numFmtId="0" fontId="21" fillId="0" borderId="0"/>
    <xf numFmtId="0" fontId="22" fillId="11" borderId="0"/>
    <xf numFmtId="0" fontId="22" fillId="12" borderId="0"/>
    <xf numFmtId="0" fontId="21" fillId="13" borderId="0"/>
    <xf numFmtId="0" fontId="20" fillId="10" borderId="0"/>
    <xf numFmtId="0" fontId="20" fillId="14" borderId="0"/>
    <xf numFmtId="0" fontId="20" fillId="15" borderId="0"/>
    <xf numFmtId="0" fontId="20" fillId="16" borderId="0"/>
    <xf numFmtId="0" fontId="20" fillId="10" borderId="0"/>
    <xf numFmtId="0" fontId="20" fillId="17" borderId="0"/>
    <xf numFmtId="0" fontId="23" fillId="18" borderId="0"/>
    <xf numFmtId="0" fontId="24" fillId="3" borderId="1"/>
    <xf numFmtId="0" fontId="25" fillId="2" borderId="2"/>
    <xf numFmtId="0" fontId="26" fillId="19" borderId="0"/>
    <xf numFmtId="0" fontId="27" fillId="20" borderId="0"/>
    <xf numFmtId="165" fontId="28" fillId="0" borderId="0"/>
    <xf numFmtId="0" fontId="29" fillId="0" borderId="0"/>
    <xf numFmtId="0" fontId="30" fillId="19" borderId="0"/>
    <xf numFmtId="0" fontId="31" fillId="0" borderId="0">
      <alignment horizontal="center"/>
    </xf>
    <xf numFmtId="0" fontId="32" fillId="0" borderId="0"/>
    <xf numFmtId="0" fontId="33" fillId="0" borderId="0"/>
    <xf numFmtId="0" fontId="34" fillId="0" borderId="0"/>
    <xf numFmtId="0" fontId="31" fillId="0" borderId="0">
      <alignment horizontal="center" textRotation="90"/>
    </xf>
    <xf numFmtId="0" fontId="35" fillId="0" borderId="0"/>
    <xf numFmtId="0" fontId="36" fillId="0" borderId="3"/>
    <xf numFmtId="0" fontId="37" fillId="21" borderId="4"/>
    <xf numFmtId="0" fontId="38" fillId="0" borderId="5"/>
    <xf numFmtId="0" fontId="39" fillId="0" borderId="6"/>
    <xf numFmtId="0" fontId="40" fillId="0" borderId="7"/>
    <xf numFmtId="0" fontId="40" fillId="0" borderId="0"/>
    <xf numFmtId="0" fontId="41" fillId="4" borderId="0"/>
    <xf numFmtId="0" fontId="42" fillId="8" borderId="0"/>
    <xf numFmtId="165" fontId="43" fillId="0" borderId="0"/>
    <xf numFmtId="0" fontId="44" fillId="4" borderId="1"/>
    <xf numFmtId="0" fontId="45" fillId="2" borderId="1"/>
    <xf numFmtId="0" fontId="46" fillId="0" borderId="0"/>
    <xf numFmtId="164" fontId="46" fillId="0" borderId="0"/>
    <xf numFmtId="0" fontId="18" fillId="0" borderId="0"/>
    <xf numFmtId="0" fontId="47" fillId="0" borderId="8"/>
    <xf numFmtId="165" fontId="48" fillId="0" borderId="0"/>
    <xf numFmtId="0" fontId="49" fillId="0" borderId="0"/>
    <xf numFmtId="0" fontId="50" fillId="0" borderId="0"/>
    <xf numFmtId="0" fontId="18" fillId="0" borderId="0"/>
    <xf numFmtId="0" fontId="51" fillId="0" borderId="0"/>
    <xf numFmtId="0" fontId="43" fillId="4" borderId="9"/>
    <xf numFmtId="0" fontId="23" fillId="0" borderId="0"/>
    <xf numFmtId="0" fontId="52" fillId="22" borderId="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86" fillId="0" borderId="0"/>
  </cellStyleXfs>
  <cellXfs count="185">
    <xf numFmtId="0" fontId="0" fillId="0" borderId="0" xfId="0"/>
    <xf numFmtId="0" fontId="53" fillId="0" borderId="0" xfId="0" applyFont="1"/>
    <xf numFmtId="165" fontId="0" fillId="0" borderId="0" xfId="51" applyFont="1"/>
    <xf numFmtId="165" fontId="0" fillId="0" borderId="0" xfId="51" applyFont="1" applyAlignment="1">
      <alignment horizontal="center" vertical="center" wrapText="1"/>
    </xf>
    <xf numFmtId="165" fontId="54" fillId="0" borderId="0" xfId="51" applyFont="1" applyAlignment="1">
      <alignment horizontal="center" vertical="center" wrapText="1"/>
    </xf>
    <xf numFmtId="165" fontId="0" fillId="0" borderId="0" xfId="51" applyFont="1" applyAlignment="1">
      <alignment vertical="center"/>
    </xf>
    <xf numFmtId="165" fontId="54" fillId="0" borderId="0" xfId="51" applyFont="1" applyAlignment="1">
      <alignment horizontal="left" wrapText="1"/>
    </xf>
    <xf numFmtId="165" fontId="0" fillId="0" borderId="0" xfId="51" applyFont="1" applyAlignment="1">
      <alignment horizontal="center"/>
    </xf>
    <xf numFmtId="165" fontId="55" fillId="0" borderId="0" xfId="51" applyFont="1"/>
    <xf numFmtId="0" fontId="57" fillId="0" borderId="0" xfId="0" applyFont="1"/>
    <xf numFmtId="165" fontId="17" fillId="0" borderId="10" xfId="51" applyFont="1" applyBorder="1" applyAlignment="1">
      <alignment horizontal="center" vertical="center" wrapText="1"/>
    </xf>
    <xf numFmtId="0" fontId="17" fillId="0" borderId="10" xfId="0" applyFont="1" applyBorder="1" applyAlignment="1">
      <alignment horizontal="center" vertical="center" wrapText="1"/>
    </xf>
    <xf numFmtId="165" fontId="59" fillId="24" borderId="11" xfId="51" applyFont="1" applyFill="1" applyBorder="1" applyAlignment="1">
      <alignment horizontal="center" vertical="center" wrapText="1"/>
    </xf>
    <xf numFmtId="0" fontId="59" fillId="24" borderId="11" xfId="0" applyFont="1" applyFill="1" applyBorder="1" applyAlignment="1">
      <alignment horizontal="center" vertical="center" wrapText="1"/>
    </xf>
    <xf numFmtId="165" fontId="17" fillId="0" borderId="13" xfId="51" applyFont="1" applyBorder="1" applyAlignment="1">
      <alignment horizontal="center" vertical="center" wrapText="1"/>
    </xf>
    <xf numFmtId="165" fontId="17" fillId="0" borderId="13" xfId="51" applyFont="1" applyBorder="1" applyAlignment="1">
      <alignment horizontal="center" vertical="center"/>
    </xf>
    <xf numFmtId="165" fontId="17" fillId="0" borderId="14" xfId="51" applyFont="1" applyBorder="1" applyAlignment="1">
      <alignment horizontal="center" vertical="center"/>
    </xf>
    <xf numFmtId="165" fontId="59" fillId="24" borderId="10" xfId="51" applyFont="1" applyFill="1" applyBorder="1" applyAlignment="1">
      <alignment horizontal="center" vertical="center" wrapText="1"/>
    </xf>
    <xf numFmtId="0" fontId="59" fillId="24" borderId="10" xfId="0" applyFont="1" applyFill="1" applyBorder="1" applyAlignment="1">
      <alignment horizontal="center" vertical="center" wrapText="1"/>
    </xf>
    <xf numFmtId="165" fontId="17" fillId="0" borderId="10" xfId="51" applyFont="1" applyBorder="1" applyAlignment="1">
      <alignment horizontal="center" vertical="center"/>
    </xf>
    <xf numFmtId="44" fontId="17" fillId="0" borderId="10" xfId="66" applyFont="1" applyBorder="1" applyAlignment="1">
      <alignment horizontal="center" vertical="center"/>
    </xf>
    <xf numFmtId="165" fontId="57" fillId="0" borderId="10" xfId="34" applyFont="1" applyBorder="1" applyAlignment="1">
      <alignment horizontal="center" vertical="center" wrapText="1"/>
    </xf>
    <xf numFmtId="0" fontId="16"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14" fillId="0" borderId="10" xfId="0" applyFont="1" applyBorder="1" applyAlignment="1">
      <alignment horizontal="center" vertical="center" wrapText="1"/>
    </xf>
    <xf numFmtId="165" fontId="17" fillId="0" borderId="12" xfId="51" applyFont="1" applyBorder="1" applyAlignment="1">
      <alignment horizontal="center" vertical="center" wrapText="1"/>
    </xf>
    <xf numFmtId="165" fontId="17" fillId="0" borderId="16" xfId="51" applyFont="1" applyBorder="1" applyAlignment="1">
      <alignment horizontal="center" vertical="center"/>
    </xf>
    <xf numFmtId="165" fontId="17" fillId="0" borderId="18" xfId="51" applyFont="1" applyBorder="1" applyAlignment="1">
      <alignment horizontal="center" vertical="center" wrapText="1"/>
    </xf>
    <xf numFmtId="9" fontId="17" fillId="0" borderId="10" xfId="51" applyNumberFormat="1" applyFont="1" applyBorder="1" applyAlignment="1">
      <alignment horizontal="center" vertical="center"/>
    </xf>
    <xf numFmtId="165" fontId="13" fillId="0" borderId="10" xfId="51" applyFont="1" applyBorder="1" applyAlignment="1">
      <alignment horizontal="center" vertical="center"/>
    </xf>
    <xf numFmtId="44" fontId="56" fillId="0" borderId="13" xfId="66" applyFont="1" applyBorder="1" applyAlignment="1">
      <alignment horizontal="center" vertical="center"/>
    </xf>
    <xf numFmtId="17" fontId="57" fillId="0" borderId="0" xfId="0" applyNumberFormat="1" applyFont="1"/>
    <xf numFmtId="0" fontId="12" fillId="0" borderId="17" xfId="0" applyFont="1" applyBorder="1" applyAlignment="1">
      <alignment horizontal="center" vertical="center"/>
    </xf>
    <xf numFmtId="0" fontId="0" fillId="0" borderId="0" xfId="0" applyAlignment="1">
      <alignment vertical="center"/>
    </xf>
    <xf numFmtId="0" fontId="62" fillId="0" borderId="0" xfId="0" applyFont="1"/>
    <xf numFmtId="165" fontId="62" fillId="0" borderId="0" xfId="51" applyFont="1"/>
    <xf numFmtId="165" fontId="60" fillId="0" borderId="10" xfId="51" applyFont="1" applyBorder="1" applyAlignment="1">
      <alignment horizontal="center" vertical="center" wrapText="1"/>
    </xf>
    <xf numFmtId="165" fontId="60" fillId="0" borderId="10" xfId="34" applyFont="1" applyBorder="1" applyAlignment="1">
      <alignment horizontal="center" vertical="center" wrapText="1"/>
    </xf>
    <xf numFmtId="0" fontId="60" fillId="0" borderId="10" xfId="0" applyFont="1" applyBorder="1" applyAlignment="1">
      <alignment horizontal="center" vertical="center" wrapText="1"/>
    </xf>
    <xf numFmtId="165" fontId="62" fillId="0" borderId="0" xfId="51" applyFont="1" applyAlignment="1">
      <alignment horizontal="center" vertical="center" wrapText="1"/>
    </xf>
    <xf numFmtId="165" fontId="63" fillId="0" borderId="0" xfId="51" applyFont="1" applyAlignment="1">
      <alignment horizontal="center" vertical="center" wrapText="1"/>
    </xf>
    <xf numFmtId="165" fontId="60" fillId="0" borderId="10" xfId="51" applyFont="1" applyBorder="1" applyAlignment="1">
      <alignment horizontal="center" vertical="center"/>
    </xf>
    <xf numFmtId="164" fontId="60" fillId="0" borderId="11" xfId="0" applyNumberFormat="1" applyFont="1" applyBorder="1" applyAlignment="1">
      <alignment horizontal="center" vertical="center"/>
    </xf>
    <xf numFmtId="9" fontId="60" fillId="0" borderId="10" xfId="51" applyNumberFormat="1" applyFont="1" applyBorder="1" applyAlignment="1">
      <alignment horizontal="center" vertical="center"/>
    </xf>
    <xf numFmtId="0" fontId="60" fillId="0" borderId="11" xfId="0" applyFont="1" applyBorder="1" applyAlignment="1">
      <alignment horizontal="center" vertical="center"/>
    </xf>
    <xf numFmtId="165" fontId="60" fillId="0" borderId="19" xfId="51" applyFont="1" applyBorder="1" applyAlignment="1">
      <alignment horizontal="center" vertical="center" wrapText="1"/>
    </xf>
    <xf numFmtId="165" fontId="62" fillId="0" borderId="0" xfId="51" applyFont="1" applyAlignment="1">
      <alignment vertical="center"/>
    </xf>
    <xf numFmtId="165" fontId="63" fillId="0" borderId="0" xfId="51" applyFont="1" applyAlignment="1">
      <alignment horizontal="left" wrapText="1"/>
    </xf>
    <xf numFmtId="165" fontId="62" fillId="0" borderId="0" xfId="51" applyFont="1" applyAlignment="1">
      <alignment horizontal="center"/>
    </xf>
    <xf numFmtId="165" fontId="64" fillId="0" borderId="0" xfId="51" applyFont="1"/>
    <xf numFmtId="165" fontId="11" fillId="0" borderId="11" xfId="51" applyFont="1" applyBorder="1" applyAlignment="1">
      <alignment horizontal="center" vertical="center"/>
    </xf>
    <xf numFmtId="165" fontId="10" fillId="0" borderId="10" xfId="51" applyFont="1" applyBorder="1" applyAlignment="1">
      <alignment horizontal="center" vertical="center"/>
    </xf>
    <xf numFmtId="9" fontId="60" fillId="0" borderId="11" xfId="51" applyNumberFormat="1" applyFont="1" applyBorder="1" applyAlignment="1">
      <alignment horizontal="center" vertical="center"/>
    </xf>
    <xf numFmtId="165" fontId="17" fillId="0" borderId="22" xfId="51" applyFont="1" applyBorder="1" applyAlignment="1">
      <alignment horizontal="center" vertical="center" wrapText="1"/>
    </xf>
    <xf numFmtId="165" fontId="12" fillId="0" borderId="21" xfId="51" applyFont="1" applyBorder="1" applyAlignment="1">
      <alignment horizontal="center" vertical="center"/>
    </xf>
    <xf numFmtId="0" fontId="61" fillId="0" borderId="10" xfId="0" applyFont="1" applyBorder="1" applyAlignment="1">
      <alignment vertical="center" wrapText="1"/>
    </xf>
    <xf numFmtId="0" fontId="61" fillId="0" borderId="13" xfId="0" applyFont="1" applyBorder="1" applyAlignment="1">
      <alignment vertical="center" wrapText="1"/>
    </xf>
    <xf numFmtId="44" fontId="60" fillId="0" borderId="11" xfId="0" applyNumberFormat="1" applyFont="1" applyBorder="1" applyAlignment="1">
      <alignment vertical="center"/>
    </xf>
    <xf numFmtId="44" fontId="17" fillId="0" borderId="10" xfId="66" applyFont="1" applyBorder="1" applyAlignment="1">
      <alignment vertical="center"/>
    </xf>
    <xf numFmtId="44" fontId="60" fillId="0" borderId="10" xfId="66" applyFont="1" applyBorder="1" applyAlignment="1">
      <alignment vertical="center"/>
    </xf>
    <xf numFmtId="44" fontId="56" fillId="0" borderId="12" xfId="66" applyFont="1" applyBorder="1" applyAlignment="1">
      <alignment vertical="center"/>
    </xf>
    <xf numFmtId="165" fontId="56" fillId="0" borderId="16" xfId="51" applyFont="1" applyBorder="1" applyAlignment="1">
      <alignment vertical="center"/>
    </xf>
    <xf numFmtId="44" fontId="56" fillId="0" borderId="13" xfId="66" applyFont="1" applyBorder="1" applyAlignment="1">
      <alignment vertical="center"/>
    </xf>
    <xf numFmtId="165" fontId="17" fillId="0" borderId="14" xfId="51" applyFont="1" applyBorder="1" applyAlignment="1">
      <alignment vertical="center"/>
    </xf>
    <xf numFmtId="165" fontId="60" fillId="0" borderId="14" xfId="51" applyFont="1" applyBorder="1" applyAlignment="1">
      <alignment horizontal="center" vertical="center"/>
    </xf>
    <xf numFmtId="44" fontId="61" fillId="0" borderId="13" xfId="66" applyFont="1" applyBorder="1" applyAlignment="1">
      <alignment horizontal="center" vertical="center"/>
    </xf>
    <xf numFmtId="165" fontId="17" fillId="0" borderId="19" xfId="51" applyFont="1" applyBorder="1" applyAlignment="1">
      <alignment horizontal="center" vertical="center"/>
    </xf>
    <xf numFmtId="165" fontId="9" fillId="0" borderId="14" xfId="51" applyFont="1" applyBorder="1" applyAlignment="1">
      <alignment horizontal="center" vertical="center"/>
    </xf>
    <xf numFmtId="165" fontId="8" fillId="0" borderId="13" xfId="51" applyFont="1" applyBorder="1" applyAlignment="1">
      <alignment horizontal="center" vertical="center"/>
    </xf>
    <xf numFmtId="44" fontId="56" fillId="0" borderId="20" xfId="66" applyFont="1" applyBorder="1" applyAlignment="1">
      <alignment vertical="center"/>
    </xf>
    <xf numFmtId="165" fontId="71" fillId="24" borderId="10" xfId="51" applyFont="1" applyFill="1" applyBorder="1" applyAlignment="1">
      <alignment horizontal="center" vertical="center" wrapText="1"/>
    </xf>
    <xf numFmtId="0" fontId="71" fillId="24" borderId="10" xfId="0" applyFont="1" applyFill="1" applyBorder="1" applyAlignment="1">
      <alignment horizontal="center" vertical="center" wrapText="1"/>
    </xf>
    <xf numFmtId="165" fontId="7" fillId="0" borderId="13" xfId="51" applyFont="1" applyBorder="1" applyAlignment="1">
      <alignment horizontal="center" vertical="center" wrapText="1"/>
    </xf>
    <xf numFmtId="44" fontId="60" fillId="0" borderId="11" xfId="66" applyFont="1" applyBorder="1" applyAlignment="1">
      <alignment horizontal="center" vertical="center"/>
    </xf>
    <xf numFmtId="44" fontId="7" fillId="0" borderId="11" xfId="66" applyFont="1" applyBorder="1" applyAlignment="1">
      <alignment horizontal="center" vertical="center"/>
    </xf>
    <xf numFmtId="165" fontId="60" fillId="0" borderId="13" xfId="51" applyFont="1" applyBorder="1" applyAlignment="1">
      <alignment horizontal="center" vertical="center"/>
    </xf>
    <xf numFmtId="164" fontId="6" fillId="0" borderId="17" xfId="0" applyNumberFormat="1" applyFont="1" applyBorder="1" applyAlignment="1">
      <alignment horizontal="center" vertical="center"/>
    </xf>
    <xf numFmtId="44" fontId="6" fillId="0" borderId="10" xfId="66" applyFont="1" applyBorder="1" applyAlignment="1">
      <alignment horizontal="center" vertical="center"/>
    </xf>
    <xf numFmtId="165" fontId="56" fillId="0" borderId="17" xfId="51" applyFont="1" applyBorder="1" applyAlignment="1">
      <alignment horizontal="center" vertical="center"/>
    </xf>
    <xf numFmtId="165" fontId="69" fillId="24" borderId="11" xfId="51" applyFont="1" applyFill="1" applyBorder="1" applyAlignment="1">
      <alignment horizontal="center" vertical="center" wrapText="1"/>
    </xf>
    <xf numFmtId="0" fontId="53" fillId="0" borderId="18" xfId="0" applyFont="1" applyBorder="1"/>
    <xf numFmtId="44" fontId="56" fillId="0" borderId="18" xfId="66" applyFont="1" applyBorder="1" applyAlignment="1">
      <alignment horizontal="center" vertical="center"/>
    </xf>
    <xf numFmtId="165" fontId="69" fillId="0" borderId="13" xfId="51" applyFont="1" applyBorder="1" applyAlignment="1">
      <alignment horizontal="center" vertical="center" wrapText="1"/>
    </xf>
    <xf numFmtId="44" fontId="6" fillId="0" borderId="13" xfId="66" applyFont="1" applyBorder="1" applyAlignment="1">
      <alignment horizontal="center" vertical="center"/>
    </xf>
    <xf numFmtId="44" fontId="60" fillId="26" borderId="13" xfId="66" applyFont="1" applyFill="1" applyBorder="1" applyAlignment="1">
      <alignment vertical="center"/>
    </xf>
    <xf numFmtId="9" fontId="60" fillId="26" borderId="13" xfId="51" applyNumberFormat="1" applyFont="1" applyFill="1" applyBorder="1" applyAlignment="1">
      <alignment horizontal="center" vertical="center"/>
    </xf>
    <xf numFmtId="44" fontId="17" fillId="26" borderId="13" xfId="66" applyFont="1" applyFill="1" applyBorder="1" applyAlignment="1">
      <alignment vertical="center"/>
    </xf>
    <xf numFmtId="0" fontId="59" fillId="25" borderId="13" xfId="0" applyFont="1" applyFill="1" applyBorder="1" applyAlignment="1">
      <alignment horizontal="center" vertical="center" wrapText="1"/>
    </xf>
    <xf numFmtId="164" fontId="5" fillId="0" borderId="13" xfId="0" applyNumberFormat="1" applyFont="1" applyBorder="1" applyAlignment="1">
      <alignment horizontal="center" vertical="center"/>
    </xf>
    <xf numFmtId="44" fontId="5" fillId="0" borderId="10" xfId="66" applyFont="1" applyBorder="1" applyAlignment="1">
      <alignment vertical="center"/>
    </xf>
    <xf numFmtId="165" fontId="5" fillId="0" borderId="18" xfId="51" applyFont="1" applyBorder="1" applyAlignment="1">
      <alignment horizontal="center" vertical="center" wrapText="1"/>
    </xf>
    <xf numFmtId="165" fontId="5" fillId="0" borderId="18" xfId="51" applyFont="1" applyBorder="1" applyAlignment="1">
      <alignment horizontal="center" vertical="center"/>
    </xf>
    <xf numFmtId="165" fontId="5" fillId="0" borderId="16" xfId="51" applyFont="1" applyBorder="1" applyAlignment="1">
      <alignment horizontal="center" vertical="center"/>
    </xf>
    <xf numFmtId="0" fontId="68" fillId="0" borderId="13" xfId="0" applyFont="1" applyBorder="1" applyAlignment="1">
      <alignment horizontal="center" vertical="center" wrapText="1"/>
    </xf>
    <xf numFmtId="165" fontId="74" fillId="24" borderId="11" xfId="51" applyFont="1" applyFill="1" applyBorder="1" applyAlignment="1">
      <alignment horizontal="center" vertical="center" wrapText="1"/>
    </xf>
    <xf numFmtId="0" fontId="74" fillId="24" borderId="11" xfId="0" applyFont="1" applyFill="1" applyBorder="1" applyAlignment="1">
      <alignment horizontal="center" vertical="center" wrapText="1"/>
    </xf>
    <xf numFmtId="0" fontId="5" fillId="0" borderId="13" xfId="0" applyFont="1" applyBorder="1" applyAlignment="1">
      <alignment horizontal="center" vertical="center"/>
    </xf>
    <xf numFmtId="165" fontId="75" fillId="24" borderId="11" xfId="51" applyFont="1" applyFill="1" applyBorder="1" applyAlignment="1">
      <alignment horizontal="center" vertical="center" wrapText="1"/>
    </xf>
    <xf numFmtId="0" fontId="75" fillId="24" borderId="11" xfId="0" applyFont="1" applyFill="1" applyBorder="1" applyAlignment="1">
      <alignment horizontal="center" vertical="center" wrapText="1"/>
    </xf>
    <xf numFmtId="165" fontId="76" fillId="0" borderId="0" xfId="51" applyFont="1"/>
    <xf numFmtId="165" fontId="77" fillId="0" borderId="0" xfId="51" applyFont="1" applyAlignment="1">
      <alignment horizontal="center" vertical="center" wrapText="1"/>
    </xf>
    <xf numFmtId="0" fontId="76" fillId="0" borderId="0" xfId="0" applyFont="1"/>
    <xf numFmtId="165" fontId="5" fillId="0" borderId="10" xfId="51" applyFont="1" applyBorder="1" applyAlignment="1">
      <alignment horizontal="center" vertical="center" wrapText="1"/>
    </xf>
    <xf numFmtId="0" fontId="5" fillId="0" borderId="10" xfId="0" applyFont="1" applyBorder="1" applyAlignment="1">
      <alignment horizontal="center" vertical="center" wrapText="1"/>
    </xf>
    <xf numFmtId="165" fontId="5" fillId="0" borderId="13" xfId="51" applyFont="1" applyBorder="1" applyAlignment="1">
      <alignment horizontal="center" vertical="center" wrapText="1"/>
    </xf>
    <xf numFmtId="165" fontId="5" fillId="0" borderId="14" xfId="51" applyFont="1" applyBorder="1" applyAlignment="1">
      <alignment horizontal="center" vertical="center"/>
    </xf>
    <xf numFmtId="165" fontId="5" fillId="0" borderId="10" xfId="51" applyFont="1" applyBorder="1" applyAlignment="1">
      <alignment horizontal="center" vertical="center"/>
    </xf>
    <xf numFmtId="9" fontId="5" fillId="0" borderId="10" xfId="51" applyNumberFormat="1" applyFont="1" applyBorder="1" applyAlignment="1">
      <alignment horizontal="center" vertical="center"/>
    </xf>
    <xf numFmtId="0" fontId="65" fillId="0" borderId="0" xfId="0" applyFont="1"/>
    <xf numFmtId="165" fontId="78" fillId="24" borderId="10" xfId="51" applyFont="1" applyFill="1" applyBorder="1" applyAlignment="1">
      <alignment horizontal="center" vertical="center" wrapText="1"/>
    </xf>
    <xf numFmtId="0" fontId="78" fillId="24" borderId="10" xfId="0" applyFont="1" applyFill="1" applyBorder="1" applyAlignment="1">
      <alignment horizontal="center" vertical="center" wrapText="1"/>
    </xf>
    <xf numFmtId="165" fontId="79" fillId="0" borderId="0" xfId="51" applyFont="1"/>
    <xf numFmtId="165" fontId="80" fillId="0" borderId="0" xfId="51" applyFont="1" applyAlignment="1">
      <alignment horizontal="center" vertical="center" wrapText="1"/>
    </xf>
    <xf numFmtId="0" fontId="79" fillId="0" borderId="0" xfId="0" applyFont="1"/>
    <xf numFmtId="0" fontId="60" fillId="0" borderId="10" xfId="0" applyFont="1" applyBorder="1" applyAlignment="1">
      <alignment vertical="center" wrapText="1"/>
    </xf>
    <xf numFmtId="165" fontId="57" fillId="0" borderId="13" xfId="34" applyFont="1" applyBorder="1" applyAlignment="1">
      <alignment horizontal="center" vertical="center" wrapText="1"/>
    </xf>
    <xf numFmtId="0" fontId="17" fillId="0" borderId="13" xfId="0" applyFont="1" applyBorder="1" applyAlignment="1">
      <alignment horizontal="center" vertical="center" wrapText="1"/>
    </xf>
    <xf numFmtId="0" fontId="14" fillId="0" borderId="13" xfId="0" applyFont="1" applyBorder="1" applyAlignment="1">
      <alignment horizontal="center" vertical="center" wrapText="1"/>
    </xf>
    <xf numFmtId="0" fontId="16" fillId="0" borderId="13" xfId="0" applyFont="1" applyBorder="1" applyAlignment="1">
      <alignment horizontal="center" vertical="center" wrapText="1"/>
    </xf>
    <xf numFmtId="165" fontId="59" fillId="24" borderId="13" xfId="51" applyFont="1" applyFill="1" applyBorder="1" applyAlignment="1">
      <alignment horizontal="center" vertical="center" wrapText="1"/>
    </xf>
    <xf numFmtId="0" fontId="59" fillId="24" borderId="13" xfId="0" applyFont="1" applyFill="1" applyBorder="1" applyAlignment="1">
      <alignment horizontal="center" vertical="center" wrapText="1"/>
    </xf>
    <xf numFmtId="165" fontId="56" fillId="0" borderId="10" xfId="51" applyFont="1" applyBorder="1" applyAlignment="1">
      <alignment horizontal="center" vertical="center"/>
    </xf>
    <xf numFmtId="165" fontId="75" fillId="24" borderId="10" xfId="51" applyFont="1" applyFill="1" applyBorder="1" applyAlignment="1">
      <alignment horizontal="center" vertical="center" wrapText="1"/>
    </xf>
    <xf numFmtId="0" fontId="75" fillId="24" borderId="10" xfId="0" applyFont="1" applyFill="1" applyBorder="1" applyAlignment="1">
      <alignment horizontal="center" vertical="center" wrapText="1"/>
    </xf>
    <xf numFmtId="0" fontId="81" fillId="0" borderId="10" xfId="0" applyFont="1" applyBorder="1" applyAlignment="1">
      <alignment vertical="center" wrapText="1"/>
    </xf>
    <xf numFmtId="165" fontId="83" fillId="0" borderId="13" xfId="51" applyFont="1" applyBorder="1" applyAlignment="1">
      <alignment horizontal="center" vertical="center"/>
    </xf>
    <xf numFmtId="164" fontId="82" fillId="0" borderId="11" xfId="0" applyNumberFormat="1" applyFont="1" applyBorder="1" applyAlignment="1">
      <alignment horizontal="center" vertical="center"/>
    </xf>
    <xf numFmtId="44" fontId="84" fillId="0" borderId="10" xfId="66" applyFont="1" applyBorder="1" applyAlignment="1">
      <alignment horizontal="center" vertical="center"/>
    </xf>
    <xf numFmtId="9" fontId="84" fillId="0" borderId="10" xfId="51" applyNumberFormat="1" applyFont="1" applyBorder="1" applyAlignment="1">
      <alignment horizontal="center" vertical="center"/>
    </xf>
    <xf numFmtId="165" fontId="83" fillId="25" borderId="10" xfId="51" applyFont="1" applyFill="1" applyBorder="1" applyAlignment="1">
      <alignment horizontal="center" vertical="center" wrapText="1"/>
    </xf>
    <xf numFmtId="0" fontId="85" fillId="25" borderId="10" xfId="0" applyFont="1" applyFill="1" applyBorder="1" applyAlignment="1">
      <alignment horizontal="center" vertical="center" wrapText="1"/>
    </xf>
    <xf numFmtId="0" fontId="61" fillId="0" borderId="10" xfId="0" applyFont="1" applyBorder="1" applyAlignment="1">
      <alignment vertical="top" wrapText="1"/>
    </xf>
    <xf numFmtId="165" fontId="60" fillId="0" borderId="13" xfId="51" applyFont="1" applyBorder="1" applyAlignment="1">
      <alignment vertical="top" wrapText="1"/>
    </xf>
    <xf numFmtId="165" fontId="5" fillId="0" borderId="13" xfId="51" applyFont="1" applyBorder="1" applyAlignment="1">
      <alignment vertical="top" wrapText="1"/>
    </xf>
    <xf numFmtId="44" fontId="5" fillId="0" borderId="10" xfId="66" applyFont="1" applyBorder="1" applyAlignment="1">
      <alignment horizontal="center" vertical="center"/>
    </xf>
    <xf numFmtId="0" fontId="60" fillId="0" borderId="24" xfId="74" applyFont="1" applyBorder="1" applyAlignment="1">
      <alignment vertical="top" wrapText="1"/>
    </xf>
    <xf numFmtId="165" fontId="4" fillId="0" borderId="13" xfId="51" applyFont="1" applyBorder="1" applyAlignment="1">
      <alignment vertical="top" wrapText="1"/>
    </xf>
    <xf numFmtId="165" fontId="3" fillId="0" borderId="13" xfId="51" applyFont="1" applyBorder="1" applyAlignment="1">
      <alignment vertical="top" wrapText="1"/>
    </xf>
    <xf numFmtId="165" fontId="87" fillId="0" borderId="0" xfId="51" applyFont="1"/>
    <xf numFmtId="165" fontId="88" fillId="0" borderId="0" xfId="51" applyFont="1" applyAlignment="1">
      <alignment horizontal="center" vertical="center" wrapText="1"/>
    </xf>
    <xf numFmtId="0" fontId="87" fillId="0" borderId="0" xfId="0" applyFont="1"/>
    <xf numFmtId="165" fontId="2" fillId="0" borderId="17" xfId="51" applyFont="1" applyBorder="1" applyAlignment="1">
      <alignment vertical="center" wrapText="1"/>
    </xf>
    <xf numFmtId="0" fontId="66" fillId="0" borderId="15" xfId="0" applyFont="1" applyBorder="1" applyAlignment="1">
      <alignment horizontal="left"/>
    </xf>
    <xf numFmtId="0" fontId="65" fillId="0" borderId="15" xfId="0" applyFont="1" applyBorder="1" applyAlignment="1">
      <alignment horizontal="left"/>
    </xf>
    <xf numFmtId="0" fontId="66" fillId="0" borderId="15" xfId="0" applyFont="1" applyBorder="1" applyAlignment="1">
      <alignment horizontal="right"/>
    </xf>
    <xf numFmtId="0" fontId="65" fillId="0" borderId="15" xfId="0" applyFont="1" applyBorder="1" applyAlignment="1">
      <alignment horizontal="right"/>
    </xf>
    <xf numFmtId="165" fontId="58" fillId="23" borderId="10" xfId="51" applyFont="1" applyFill="1" applyBorder="1" applyAlignment="1">
      <alignment horizontal="center" vertical="center" wrapText="1"/>
    </xf>
    <xf numFmtId="165" fontId="58" fillId="23" borderId="10" xfId="51" applyFont="1" applyFill="1" applyBorder="1" applyAlignment="1">
      <alignment horizontal="center" vertical="center"/>
    </xf>
    <xf numFmtId="165" fontId="72" fillId="0" borderId="0" xfId="51" applyFont="1" applyAlignment="1">
      <alignment horizontal="left" vertical="center" wrapText="1"/>
    </xf>
    <xf numFmtId="0" fontId="73" fillId="0" borderId="0" xfId="0" applyFont="1" applyAlignment="1">
      <alignment horizontal="left" vertical="center"/>
    </xf>
    <xf numFmtId="165" fontId="61" fillId="0" borderId="11" xfId="51" applyFont="1" applyBorder="1" applyAlignment="1">
      <alignment horizontal="left" vertical="top" wrapText="1"/>
    </xf>
    <xf numFmtId="165" fontId="61" fillId="0" borderId="23" xfId="51" applyFont="1" applyBorder="1" applyAlignment="1">
      <alignment horizontal="left" vertical="top" wrapText="1"/>
    </xf>
    <xf numFmtId="165" fontId="60" fillId="0" borderId="11" xfId="51" applyFont="1" applyBorder="1" applyAlignment="1">
      <alignment horizontal="center" vertical="center" wrapText="1"/>
    </xf>
    <xf numFmtId="165" fontId="60" fillId="0" borderId="12" xfId="51" applyFont="1" applyBorder="1" applyAlignment="1">
      <alignment horizontal="center" vertical="center" wrapText="1"/>
    </xf>
    <xf numFmtId="165" fontId="61" fillId="0" borderId="11" xfId="51" applyFont="1" applyBorder="1" applyAlignment="1">
      <alignment horizontal="center" vertical="center"/>
    </xf>
    <xf numFmtId="165" fontId="61" fillId="0" borderId="23" xfId="51" applyFont="1" applyBorder="1" applyAlignment="1">
      <alignment horizontal="center" vertical="center"/>
    </xf>
    <xf numFmtId="164" fontId="60" fillId="0" borderId="11" xfId="0" applyNumberFormat="1" applyFont="1" applyBorder="1" applyAlignment="1">
      <alignment horizontal="center" vertical="center"/>
    </xf>
    <xf numFmtId="164" fontId="60" fillId="0" borderId="23" xfId="0" applyNumberFormat="1" applyFont="1" applyBorder="1" applyAlignment="1">
      <alignment horizontal="center" vertical="center"/>
    </xf>
    <xf numFmtId="44" fontId="60" fillId="0" borderId="11" xfId="66" applyFont="1" applyBorder="1" applyAlignment="1">
      <alignment horizontal="center" vertical="center"/>
    </xf>
    <xf numFmtId="44" fontId="60" fillId="0" borderId="23" xfId="66" applyFont="1" applyBorder="1" applyAlignment="1">
      <alignment horizontal="center" vertical="center"/>
    </xf>
    <xf numFmtId="44" fontId="5" fillId="0" borderId="11" xfId="66" applyFont="1" applyBorder="1" applyAlignment="1">
      <alignment horizontal="center" vertical="center"/>
    </xf>
    <xf numFmtId="44" fontId="5" fillId="0" borderId="23" xfId="66" applyFont="1" applyBorder="1" applyAlignment="1">
      <alignment horizontal="center" vertical="center"/>
    </xf>
    <xf numFmtId="9" fontId="60" fillId="0" borderId="11" xfId="51" applyNumberFormat="1" applyFont="1" applyBorder="1" applyAlignment="1">
      <alignment horizontal="center" vertical="center"/>
    </xf>
    <xf numFmtId="9" fontId="60" fillId="0" borderId="23" xfId="51" applyNumberFormat="1" applyFont="1" applyBorder="1" applyAlignment="1">
      <alignment horizontal="center" vertical="center"/>
    </xf>
    <xf numFmtId="0" fontId="60" fillId="0" borderId="11" xfId="0" applyFont="1" applyBorder="1" applyAlignment="1">
      <alignment horizontal="center" vertical="center"/>
    </xf>
    <xf numFmtId="0" fontId="60" fillId="0" borderId="23" xfId="0" applyFont="1" applyBorder="1" applyAlignment="1">
      <alignment horizontal="center" vertical="center"/>
    </xf>
    <xf numFmtId="165" fontId="58" fillId="23" borderId="11" xfId="51" applyFont="1" applyFill="1" applyBorder="1" applyAlignment="1">
      <alignment horizontal="center" vertical="center" wrapText="1"/>
    </xf>
    <xf numFmtId="165" fontId="58" fillId="23" borderId="11" xfId="51" applyFont="1" applyFill="1" applyBorder="1" applyAlignment="1">
      <alignment horizontal="center" vertical="center"/>
    </xf>
    <xf numFmtId="0" fontId="60" fillId="0" borderId="13" xfId="0" applyFont="1" applyBorder="1" applyAlignment="1">
      <alignment horizontal="left" vertical="center" wrapText="1"/>
    </xf>
    <xf numFmtId="165" fontId="17" fillId="0" borderId="13" xfId="51" applyFont="1" applyBorder="1" applyAlignment="1">
      <alignment horizontal="center" vertical="center" wrapText="1"/>
    </xf>
    <xf numFmtId="165" fontId="56" fillId="0" borderId="13" xfId="51" applyFont="1" applyBorder="1" applyAlignment="1">
      <alignment horizontal="center" vertical="center"/>
    </xf>
    <xf numFmtId="44" fontId="6" fillId="0" borderId="13" xfId="66" applyFont="1" applyBorder="1" applyAlignment="1">
      <alignment horizontal="center" vertical="center"/>
    </xf>
    <xf numFmtId="44" fontId="60" fillId="0" borderId="13" xfId="66" applyFont="1" applyBorder="1" applyAlignment="1">
      <alignment horizontal="center" vertical="center"/>
    </xf>
    <xf numFmtId="9" fontId="60" fillId="0" borderId="13" xfId="51" applyNumberFormat="1" applyFont="1" applyBorder="1" applyAlignment="1">
      <alignment horizontal="center" vertical="center"/>
    </xf>
    <xf numFmtId="44" fontId="17" fillId="0" borderId="13" xfId="66" applyFont="1" applyBorder="1" applyAlignment="1">
      <alignment horizontal="center" vertical="center"/>
    </xf>
    <xf numFmtId="165" fontId="17" fillId="0" borderId="13" xfId="51" applyFont="1" applyBorder="1" applyAlignment="1">
      <alignment horizontal="center" vertical="center"/>
    </xf>
    <xf numFmtId="165" fontId="54" fillId="0" borderId="0" xfId="51" applyFont="1" applyAlignment="1">
      <alignment horizontal="left" wrapText="1"/>
    </xf>
    <xf numFmtId="165" fontId="56" fillId="23" borderId="10" xfId="51" applyFont="1" applyFill="1" applyBorder="1" applyAlignment="1">
      <alignment horizontal="center" vertical="center" wrapText="1"/>
    </xf>
    <xf numFmtId="165" fontId="56" fillId="23" borderId="10" xfId="51" applyFont="1" applyFill="1" applyBorder="1" applyAlignment="1">
      <alignment horizontal="center" vertical="center"/>
    </xf>
    <xf numFmtId="0" fontId="67" fillId="0" borderId="15" xfId="0" applyFont="1" applyBorder="1" applyAlignment="1">
      <alignment horizontal="left"/>
    </xf>
    <xf numFmtId="0" fontId="57" fillId="0" borderId="15" xfId="0" applyFont="1" applyBorder="1" applyAlignment="1">
      <alignment horizontal="left"/>
    </xf>
    <xf numFmtId="0" fontId="67" fillId="0" borderId="15" xfId="0" applyFont="1" applyBorder="1" applyAlignment="1">
      <alignment horizontal="right"/>
    </xf>
    <xf numFmtId="0" fontId="57" fillId="0" borderId="15" xfId="0" applyFont="1" applyBorder="1" applyAlignment="1">
      <alignment horizontal="right"/>
    </xf>
    <xf numFmtId="165" fontId="58" fillId="27" borderId="10" xfId="51" applyFont="1" applyFill="1" applyBorder="1" applyAlignment="1">
      <alignment horizontal="center" vertical="center" wrapText="1"/>
    </xf>
    <xf numFmtId="165" fontId="58" fillId="27" borderId="10" xfId="51" applyFont="1" applyFill="1" applyBorder="1" applyAlignment="1">
      <alignment horizontal="center" vertical="center"/>
    </xf>
  </cellXfs>
  <cellStyles count="75">
    <cellStyle name="20% - akcent 1 2" xfId="1"/>
    <cellStyle name="20% - akcent 2 2" xfId="2"/>
    <cellStyle name="20% - akcent 3 2" xfId="3"/>
    <cellStyle name="20% - akcent 4 2" xfId="4"/>
    <cellStyle name="20% - akcent 5 2" xfId="5"/>
    <cellStyle name="20% - akcent 6 2" xfId="6"/>
    <cellStyle name="40% - akcent 1 2" xfId="7"/>
    <cellStyle name="40% - akcent 2 2" xfId="8"/>
    <cellStyle name="40% - akcent 3 2" xfId="9"/>
    <cellStyle name="40% - akcent 4 2" xfId="10"/>
    <cellStyle name="40% - akcent 5 2" xfId="11"/>
    <cellStyle name="40% - akcent 6 2" xfId="12"/>
    <cellStyle name="60% - akcent 1 2" xfId="13"/>
    <cellStyle name="60% - akcent 2 2" xfId="14"/>
    <cellStyle name="60% - akcent 3 2" xfId="15"/>
    <cellStyle name="60% - akcent 4 2" xfId="16"/>
    <cellStyle name="60% - akcent 5 2" xfId="17"/>
    <cellStyle name="60% - akcent 6 2" xfId="18"/>
    <cellStyle name="Accent" xfId="19"/>
    <cellStyle name="Accent 1" xfId="20"/>
    <cellStyle name="Accent 2" xfId="21"/>
    <cellStyle name="Accent 3" xfId="22"/>
    <cellStyle name="Akcent 1 2" xfId="23"/>
    <cellStyle name="Akcent 2 2" xfId="24"/>
    <cellStyle name="Akcent 3 2" xfId="25"/>
    <cellStyle name="Akcent 4 2" xfId="26"/>
    <cellStyle name="Akcent 5 2" xfId="27"/>
    <cellStyle name="Akcent 6 2" xfId="28"/>
    <cellStyle name="Bad" xfId="29"/>
    <cellStyle name="Dane wejściowe 2" xfId="30"/>
    <cellStyle name="Dane wyjściowe 2" xfId="31"/>
    <cellStyle name="Dobre 2" xfId="32"/>
    <cellStyle name="Error" xfId="33"/>
    <cellStyle name="Excel Built-in Normal" xfId="34"/>
    <cellStyle name="Footnote" xfId="35"/>
    <cellStyle name="Good" xfId="36"/>
    <cellStyle name="Heading" xfId="37"/>
    <cellStyle name="Heading (user)" xfId="38"/>
    <cellStyle name="Heading 1" xfId="39"/>
    <cellStyle name="Heading 2" xfId="40"/>
    <cellStyle name="Heading1" xfId="41"/>
    <cellStyle name="Hyperlink" xfId="42"/>
    <cellStyle name="Komórka połączona 2" xfId="43"/>
    <cellStyle name="Komórka zaznaczona 2" xfId="44"/>
    <cellStyle name="Nagłówek 1 2" xfId="45"/>
    <cellStyle name="Nagłówek 2 2" xfId="46"/>
    <cellStyle name="Nagłówek 3 2" xfId="47"/>
    <cellStyle name="Nagłówek 4 2" xfId="48"/>
    <cellStyle name="Neutral" xfId="49"/>
    <cellStyle name="Neutralne 2" xfId="50"/>
    <cellStyle name="Normalny" xfId="0" builtinId="0" customBuiltin="1"/>
    <cellStyle name="Normalny 2" xfId="51"/>
    <cellStyle name="Normalny 3" xfId="74"/>
    <cellStyle name="Note" xfId="52"/>
    <cellStyle name="Obliczenia 2" xfId="53"/>
    <cellStyle name="Result" xfId="54"/>
    <cellStyle name="Result2" xfId="55"/>
    <cellStyle name="Status" xfId="56"/>
    <cellStyle name="Suma 2" xfId="57"/>
    <cellStyle name="TableStyleLight1" xfId="58"/>
    <cellStyle name="Tekst objaśnienia 2" xfId="59"/>
    <cellStyle name="Tekst ostrzeżenia 2" xfId="60"/>
    <cellStyle name="Text" xfId="61"/>
    <cellStyle name="Tytuł 2" xfId="62"/>
    <cellStyle name="Uwaga 2" xfId="63"/>
    <cellStyle name="Walutowy" xfId="66" builtinId="4"/>
    <cellStyle name="Walutowy 2" xfId="67"/>
    <cellStyle name="Walutowy 2 2" xfId="69"/>
    <cellStyle name="Walutowy 2 3" xfId="71"/>
    <cellStyle name="Walutowy 2 4" xfId="73"/>
    <cellStyle name="Walutowy 3" xfId="68"/>
    <cellStyle name="Walutowy 4" xfId="70"/>
    <cellStyle name="Walutowy 5" xfId="72"/>
    <cellStyle name="Warning" xfId="64"/>
    <cellStyle name="Złe 2" xfId="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10"/>
  <sheetViews>
    <sheetView view="pageBreakPreview" zoomScale="80" zoomScaleNormal="80" zoomScaleSheetLayoutView="80" workbookViewId="0">
      <selection sqref="A1:J2"/>
    </sheetView>
  </sheetViews>
  <sheetFormatPr defaultRowHeight="14.25"/>
  <cols>
    <col min="1" max="1" width="3.5" style="1" customWidth="1"/>
    <col min="2" max="2" width="70.875" style="1" customWidth="1"/>
    <col min="3" max="3" width="6" style="1" customWidth="1"/>
    <col min="4" max="4" width="5.125" style="1" customWidth="1"/>
    <col min="5" max="5" width="11.75" style="1" customWidth="1"/>
    <col min="6" max="6" width="16.625" style="1" customWidth="1"/>
    <col min="7" max="7" width="6.25" style="1" customWidth="1"/>
    <col min="8" max="8" width="15.25" style="1" customWidth="1"/>
    <col min="9" max="9" width="13.125" style="1" customWidth="1"/>
    <col min="10" max="10" width="15.75" style="1" customWidth="1"/>
    <col min="11" max="64" width="9.125" style="1" customWidth="1"/>
    <col min="65" max="249" width="9.125" customWidth="1"/>
  </cols>
  <sheetData>
    <row r="1" spans="1:249" ht="28.5" customHeight="1">
      <c r="A1" s="142" t="s">
        <v>27</v>
      </c>
      <c r="B1" s="143"/>
      <c r="C1" s="108"/>
      <c r="D1" s="108"/>
      <c r="E1" s="108"/>
      <c r="F1" s="108"/>
      <c r="G1" s="108"/>
      <c r="H1" s="144" t="s">
        <v>12</v>
      </c>
      <c r="I1" s="145"/>
      <c r="J1" s="145"/>
    </row>
    <row r="2" spans="1:249" ht="54.75" customHeight="1">
      <c r="A2" s="146" t="s">
        <v>28</v>
      </c>
      <c r="B2" s="147"/>
      <c r="C2" s="147"/>
      <c r="D2" s="147"/>
      <c r="E2" s="147"/>
      <c r="F2" s="147"/>
      <c r="G2" s="147"/>
      <c r="H2" s="147"/>
      <c r="I2" s="147"/>
      <c r="J2" s="14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58.5" customHeight="1">
      <c r="A3" s="102" t="s">
        <v>0</v>
      </c>
      <c r="B3" s="21" t="s">
        <v>9</v>
      </c>
      <c r="C3" s="102" t="s">
        <v>1</v>
      </c>
      <c r="D3" s="102" t="s">
        <v>2</v>
      </c>
      <c r="E3" s="103" t="s">
        <v>10</v>
      </c>
      <c r="F3" s="103" t="s">
        <v>18</v>
      </c>
      <c r="G3" s="103" t="s">
        <v>4</v>
      </c>
      <c r="H3" s="103" t="s">
        <v>5</v>
      </c>
      <c r="I3" s="103" t="s">
        <v>6</v>
      </c>
      <c r="J3" s="103"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ht="15">
      <c r="A4" s="97">
        <v>1</v>
      </c>
      <c r="B4" s="94">
        <v>2</v>
      </c>
      <c r="C4" s="94">
        <v>3</v>
      </c>
      <c r="D4" s="94">
        <v>4</v>
      </c>
      <c r="E4" s="95">
        <v>5</v>
      </c>
      <c r="F4" s="95">
        <v>6</v>
      </c>
      <c r="G4" s="95">
        <v>7</v>
      </c>
      <c r="H4" s="95">
        <v>8</v>
      </c>
      <c r="I4" s="95">
        <v>9</v>
      </c>
      <c r="J4" s="95">
        <v>10</v>
      </c>
      <c r="K4" s="2"/>
      <c r="L4" s="2"/>
      <c r="M4" s="2"/>
      <c r="N4" s="2"/>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row>
    <row r="5" spans="1:249" ht="159" customHeight="1">
      <c r="A5" s="104">
        <v>1</v>
      </c>
      <c r="B5" s="55" t="s">
        <v>29</v>
      </c>
      <c r="C5" s="41" t="s">
        <v>7</v>
      </c>
      <c r="D5" s="41">
        <v>1</v>
      </c>
      <c r="E5" s="88"/>
      <c r="F5" s="59">
        <f>D5*E5</f>
        <v>0</v>
      </c>
      <c r="G5" s="43"/>
      <c r="H5" s="89">
        <f>ROUND(F5*G5+F5,2)</f>
        <v>0</v>
      </c>
      <c r="I5" s="96"/>
      <c r="J5" s="93"/>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249" ht="27" customHeight="1">
      <c r="A6" s="90"/>
      <c r="B6" s="91" t="s">
        <v>8</v>
      </c>
      <c r="C6" s="92"/>
      <c r="D6" s="92"/>
      <c r="E6" s="105"/>
      <c r="F6" s="69">
        <f>SUM(F5:F5)</f>
        <v>0</v>
      </c>
      <c r="G6" s="61"/>
      <c r="H6" s="60">
        <f>SUM(H5:H5)</f>
        <v>0</v>
      </c>
      <c r="I6" s="92"/>
      <c r="J6" s="92"/>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ht="46.5" customHeight="1">
      <c r="A7" s="148"/>
      <c r="B7" s="149"/>
      <c r="C7" s="149"/>
      <c r="D7" s="149"/>
      <c r="E7" s="149"/>
      <c r="F7" s="149"/>
      <c r="G7" s="149"/>
      <c r="H7" s="149"/>
      <c r="I7" s="149"/>
      <c r="J7" s="149"/>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row r="8" spans="1:249" ht="15">
      <c r="A8" s="6"/>
      <c r="B8" s="6"/>
      <c r="C8" s="6"/>
      <c r="D8" s="6"/>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row>
    <row r="9" spans="1:249">
      <c r="A9" s="7"/>
      <c r="B9" s="2"/>
      <c r="C9" s="7"/>
      <c r="D9" s="7"/>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row>
    <row r="10" spans="1:249">
      <c r="A10" s="7"/>
      <c r="B10" s="2"/>
      <c r="C10" s="7"/>
      <c r="D10" s="7"/>
      <c r="E10" s="2"/>
      <c r="F10" s="2"/>
      <c r="G10" s="2"/>
      <c r="H10" s="2"/>
      <c r="I10" s="2"/>
      <c r="J10" s="2"/>
      <c r="K10" s="2"/>
      <c r="L10" s="2"/>
      <c r="M10" s="2"/>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row>
  </sheetData>
  <mergeCells count="4">
    <mergeCell ref="A1:B1"/>
    <mergeCell ref="H1:J1"/>
    <mergeCell ref="A2:J2"/>
    <mergeCell ref="A7:J7"/>
  </mergeCells>
  <pageMargins left="0.6692913385826772" right="0.6692913385826772" top="0.31305555555555553" bottom="1.1437007874015745" header="0.74999999999999989" footer="0.74999999999999989"/>
  <pageSetup paperSize="9" scale="74"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view="pageBreakPreview" zoomScaleNormal="100" zoomScaleSheetLayoutView="100" workbookViewId="0">
      <selection activeCell="D5" sqref="D5"/>
    </sheetView>
  </sheetViews>
  <sheetFormatPr defaultRowHeight="14.25"/>
  <cols>
    <col min="1" max="1" width="4.75" customWidth="1"/>
    <col min="2" max="2" width="55.75" customWidth="1"/>
    <col min="5" max="5" width="11" customWidth="1"/>
    <col min="6" max="6" width="13.5" customWidth="1"/>
    <col min="8" max="8" width="17.5" customWidth="1"/>
    <col min="9" max="9" width="18.5" customWidth="1"/>
    <col min="10" max="10" width="23.25" customWidth="1"/>
  </cols>
  <sheetData>
    <row r="1" spans="1:10" ht="25.5" customHeight="1">
      <c r="A1" s="179" t="s">
        <v>27</v>
      </c>
      <c r="B1" s="180"/>
      <c r="C1" s="9"/>
      <c r="D1" s="9"/>
      <c r="E1" s="9"/>
      <c r="F1" s="9"/>
      <c r="G1" s="9"/>
      <c r="H1" s="181" t="s">
        <v>24</v>
      </c>
      <c r="I1" s="182"/>
      <c r="J1" s="182"/>
    </row>
    <row r="2" spans="1:10" ht="60.75" customHeight="1">
      <c r="A2" s="177" t="s">
        <v>46</v>
      </c>
      <c r="B2" s="178"/>
      <c r="C2" s="178"/>
      <c r="D2" s="178"/>
      <c r="E2" s="178"/>
      <c r="F2" s="178"/>
      <c r="G2" s="178"/>
      <c r="H2" s="178"/>
      <c r="I2" s="178"/>
      <c r="J2" s="178"/>
    </row>
    <row r="3" spans="1:10" ht="45">
      <c r="A3" s="10" t="s">
        <v>0</v>
      </c>
      <c r="B3" s="21" t="s">
        <v>9</v>
      </c>
      <c r="C3" s="10" t="s">
        <v>1</v>
      </c>
      <c r="D3" s="10" t="s">
        <v>2</v>
      </c>
      <c r="E3" s="11" t="s">
        <v>10</v>
      </c>
      <c r="F3" s="24" t="s">
        <v>3</v>
      </c>
      <c r="G3" s="11" t="s">
        <v>4</v>
      </c>
      <c r="H3" s="11" t="s">
        <v>5</v>
      </c>
      <c r="I3" s="22" t="s">
        <v>17</v>
      </c>
      <c r="J3" s="11" t="s">
        <v>16</v>
      </c>
    </row>
    <row r="4" spans="1:10" ht="14.25" customHeight="1">
      <c r="A4" s="17">
        <v>1</v>
      </c>
      <c r="B4" s="17">
        <v>2</v>
      </c>
      <c r="C4" s="17">
        <v>3</v>
      </c>
      <c r="D4" s="17">
        <v>4</v>
      </c>
      <c r="E4" s="18">
        <v>5</v>
      </c>
      <c r="F4" s="18">
        <v>6</v>
      </c>
      <c r="G4" s="18">
        <v>7</v>
      </c>
      <c r="H4" s="18">
        <v>8</v>
      </c>
      <c r="I4" s="18">
        <v>9</v>
      </c>
      <c r="J4" s="18">
        <v>10</v>
      </c>
    </row>
    <row r="5" spans="1:10" ht="312.75" customHeight="1">
      <c r="A5" s="10">
        <v>1</v>
      </c>
      <c r="B5" s="131" t="s">
        <v>64</v>
      </c>
      <c r="C5" s="121" t="s">
        <v>7</v>
      </c>
      <c r="D5" s="121">
        <v>10</v>
      </c>
      <c r="E5" s="77"/>
      <c r="F5" s="20">
        <f>D5*E5</f>
        <v>0</v>
      </c>
      <c r="G5" s="28"/>
      <c r="H5" s="20">
        <f>+ROUND(F5*G5+F5,2)</f>
        <v>0</v>
      </c>
      <c r="I5" s="19"/>
      <c r="J5" s="19"/>
    </row>
    <row r="6" spans="1:10" ht="23.25" customHeight="1">
      <c r="A6" s="14"/>
      <c r="B6" s="15" t="s">
        <v>8</v>
      </c>
      <c r="C6" s="16"/>
      <c r="D6" s="16"/>
      <c r="E6" s="16"/>
      <c r="F6" s="30">
        <f>SUM(F5:F5)</f>
        <v>0</v>
      </c>
      <c r="G6" s="16"/>
      <c r="H6" s="30">
        <f>SUM(H5:H5)</f>
        <v>0</v>
      </c>
      <c r="I6" s="16"/>
      <c r="J6" s="16"/>
    </row>
  </sheetData>
  <mergeCells count="3">
    <mergeCell ref="A1:B1"/>
    <mergeCell ref="H1:J1"/>
    <mergeCell ref="A2:J2"/>
  </mergeCells>
  <pageMargins left="0.7" right="0.7" top="0.75" bottom="0.75" header="0.3" footer="0.3"/>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view="pageBreakPreview" zoomScaleNormal="100" zoomScaleSheetLayoutView="100" workbookViewId="0">
      <selection activeCell="F5" sqref="F5"/>
    </sheetView>
  </sheetViews>
  <sheetFormatPr defaultRowHeight="14.25"/>
  <cols>
    <col min="1" max="1" width="4.375" customWidth="1"/>
    <col min="2" max="2" width="65.5" customWidth="1"/>
    <col min="3" max="3" width="5.5" customWidth="1"/>
    <col min="6" max="6" width="12.75" customWidth="1"/>
    <col min="8" max="8" width="12" customWidth="1"/>
    <col min="10" max="10" width="20.625" customWidth="1"/>
  </cols>
  <sheetData>
    <row r="1" spans="1:10" ht="24" customHeight="1">
      <c r="A1" s="179" t="s">
        <v>27</v>
      </c>
      <c r="B1" s="180"/>
      <c r="C1" s="9"/>
      <c r="D1" s="9"/>
      <c r="E1" s="9"/>
      <c r="F1" s="9"/>
      <c r="G1" s="9"/>
      <c r="H1" s="181" t="s">
        <v>25</v>
      </c>
      <c r="I1" s="182"/>
      <c r="J1" s="182"/>
    </row>
    <row r="2" spans="1:10" ht="39" customHeight="1">
      <c r="A2" s="177" t="s">
        <v>47</v>
      </c>
      <c r="B2" s="178"/>
      <c r="C2" s="178"/>
      <c r="D2" s="178"/>
      <c r="E2" s="178"/>
      <c r="F2" s="178"/>
      <c r="G2" s="178"/>
      <c r="H2" s="178"/>
      <c r="I2" s="178"/>
      <c r="J2" s="178"/>
    </row>
    <row r="3" spans="1:10" ht="60">
      <c r="A3" s="10" t="s">
        <v>0</v>
      </c>
      <c r="B3" s="21" t="s">
        <v>9</v>
      </c>
      <c r="C3" s="10" t="s">
        <v>1</v>
      </c>
      <c r="D3" s="10" t="s">
        <v>2</v>
      </c>
      <c r="E3" s="11" t="s">
        <v>10</v>
      </c>
      <c r="F3" s="24" t="s">
        <v>3</v>
      </c>
      <c r="G3" s="11" t="s">
        <v>4</v>
      </c>
      <c r="H3" s="11" t="s">
        <v>5</v>
      </c>
      <c r="I3" s="22" t="s">
        <v>17</v>
      </c>
      <c r="J3" s="11" t="s">
        <v>16</v>
      </c>
    </row>
    <row r="4" spans="1:10">
      <c r="A4" s="17">
        <v>1</v>
      </c>
      <c r="B4" s="17">
        <v>2</v>
      </c>
      <c r="C4" s="17">
        <v>3</v>
      </c>
      <c r="D4" s="17">
        <v>4</v>
      </c>
      <c r="E4" s="18">
        <v>5</v>
      </c>
      <c r="F4" s="18">
        <v>6</v>
      </c>
      <c r="G4" s="18">
        <v>7</v>
      </c>
      <c r="H4" s="18">
        <v>8</v>
      </c>
      <c r="I4" s="18">
        <v>9</v>
      </c>
      <c r="J4" s="18">
        <v>10</v>
      </c>
    </row>
    <row r="5" spans="1:10" ht="235.5" customHeight="1">
      <c r="A5" s="10">
        <v>1</v>
      </c>
      <c r="B5" s="132" t="s">
        <v>48</v>
      </c>
      <c r="C5" s="121" t="s">
        <v>7</v>
      </c>
      <c r="D5" s="121">
        <v>1</v>
      </c>
      <c r="E5" s="42"/>
      <c r="F5" s="20">
        <f>D5*E5</f>
        <v>0</v>
      </c>
      <c r="G5" s="28"/>
      <c r="H5" s="20">
        <f>+ROUND(F5*G5+F5,2)</f>
        <v>0</v>
      </c>
      <c r="I5" s="19"/>
      <c r="J5" s="19"/>
    </row>
    <row r="6" spans="1:10" ht="32.25" customHeight="1">
      <c r="A6" s="14"/>
      <c r="B6" s="15" t="s">
        <v>8</v>
      </c>
      <c r="C6" s="16"/>
      <c r="D6" s="16"/>
      <c r="E6" s="16"/>
      <c r="F6" s="30">
        <f>SUM(F5:F5)</f>
        <v>0</v>
      </c>
      <c r="G6" s="16"/>
      <c r="H6" s="30">
        <f>SUM(H5:H5)</f>
        <v>0</v>
      </c>
      <c r="I6" s="16"/>
      <c r="J6" s="16"/>
    </row>
  </sheetData>
  <mergeCells count="3">
    <mergeCell ref="A1:B1"/>
    <mergeCell ref="H1:J1"/>
    <mergeCell ref="A2:J2"/>
  </mergeCells>
  <pageMargins left="0.7" right="0.7" top="0.75" bottom="0.75" header="0.3" footer="0.3"/>
  <pageSetup paperSize="9" scale="7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view="pageBreakPreview" zoomScaleNormal="100" zoomScaleSheetLayoutView="100" workbookViewId="0">
      <selection sqref="A1:J1"/>
    </sheetView>
  </sheetViews>
  <sheetFormatPr defaultRowHeight="14.25"/>
  <cols>
    <col min="2" max="2" width="69.75" customWidth="1"/>
    <col min="6" max="6" width="11.375" customWidth="1"/>
    <col min="7" max="7" width="6.125" customWidth="1"/>
    <col min="8" max="8" width="11.125" customWidth="1"/>
    <col min="10" max="10" width="21" customWidth="1"/>
  </cols>
  <sheetData>
    <row r="1" spans="1:10" ht="15.75">
      <c r="A1" s="142" t="s">
        <v>27</v>
      </c>
      <c r="B1" s="143"/>
      <c r="C1" s="9"/>
      <c r="D1" s="9"/>
      <c r="E1" s="31"/>
      <c r="F1" s="9"/>
      <c r="G1" s="9"/>
      <c r="H1" s="144" t="s">
        <v>26</v>
      </c>
      <c r="I1" s="144"/>
      <c r="J1" s="144"/>
    </row>
    <row r="2" spans="1:10" ht="40.5" customHeight="1">
      <c r="A2" s="146" t="s">
        <v>49</v>
      </c>
      <c r="B2" s="147"/>
      <c r="C2" s="147"/>
      <c r="D2" s="147"/>
      <c r="E2" s="147"/>
      <c r="F2" s="147"/>
      <c r="G2" s="147"/>
      <c r="H2" s="147"/>
      <c r="I2" s="147"/>
      <c r="J2" s="147"/>
    </row>
    <row r="3" spans="1:10" ht="60">
      <c r="A3" s="10" t="s">
        <v>0</v>
      </c>
      <c r="B3" s="21" t="s">
        <v>9</v>
      </c>
      <c r="C3" s="10" t="s">
        <v>1</v>
      </c>
      <c r="D3" s="10" t="s">
        <v>2</v>
      </c>
      <c r="E3" s="11" t="s">
        <v>10</v>
      </c>
      <c r="F3" s="24" t="s">
        <v>3</v>
      </c>
      <c r="G3" s="11" t="s">
        <v>4</v>
      </c>
      <c r="H3" s="11" t="s">
        <v>5</v>
      </c>
      <c r="I3" s="22" t="s">
        <v>17</v>
      </c>
      <c r="J3" s="11" t="s">
        <v>16</v>
      </c>
    </row>
    <row r="4" spans="1:10">
      <c r="A4" s="17">
        <v>1</v>
      </c>
      <c r="B4" s="17">
        <v>2</v>
      </c>
      <c r="C4" s="17">
        <v>3</v>
      </c>
      <c r="D4" s="17">
        <v>4</v>
      </c>
      <c r="E4" s="18">
        <v>5</v>
      </c>
      <c r="F4" s="18">
        <v>6</v>
      </c>
      <c r="G4" s="18">
        <v>7</v>
      </c>
      <c r="H4" s="18">
        <v>8</v>
      </c>
      <c r="I4" s="18">
        <v>9</v>
      </c>
      <c r="J4" s="18">
        <v>10</v>
      </c>
    </row>
    <row r="5" spans="1:10" ht="243.75" customHeight="1">
      <c r="A5" s="10">
        <v>1</v>
      </c>
      <c r="B5" s="133" t="s">
        <v>50</v>
      </c>
      <c r="C5" s="51" t="s">
        <v>7</v>
      </c>
      <c r="D5" s="29">
        <v>2</v>
      </c>
      <c r="E5" s="42"/>
      <c r="F5" s="20">
        <f>D5*E5</f>
        <v>0</v>
      </c>
      <c r="G5" s="28"/>
      <c r="H5" s="20">
        <f>+ROUND(F5*G5+F5,2)</f>
        <v>0</v>
      </c>
      <c r="I5" s="19"/>
      <c r="J5" s="19"/>
    </row>
    <row r="6" spans="1:10" ht="24.75" customHeight="1">
      <c r="A6" s="14"/>
      <c r="B6" s="15" t="s">
        <v>8</v>
      </c>
      <c r="C6" s="16"/>
      <c r="D6" s="16"/>
      <c r="E6" s="16"/>
      <c r="F6" s="30">
        <f>SUM(F5:F5)</f>
        <v>0</v>
      </c>
      <c r="G6" s="16"/>
      <c r="H6" s="30">
        <f>SUM(H5:H5)</f>
        <v>0</v>
      </c>
      <c r="I6" s="16"/>
      <c r="J6" s="16"/>
    </row>
  </sheetData>
  <mergeCells count="3">
    <mergeCell ref="A1:B1"/>
    <mergeCell ref="H1:J1"/>
    <mergeCell ref="A2:J2"/>
  </mergeCells>
  <pageMargins left="0.7" right="0.7" top="0.75" bottom="0.75"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view="pageBreakPreview" zoomScaleNormal="100" zoomScaleSheetLayoutView="100" workbookViewId="0">
      <selection activeCell="H5" sqref="H5"/>
    </sheetView>
  </sheetViews>
  <sheetFormatPr defaultRowHeight="14.25"/>
  <cols>
    <col min="1" max="1" width="5.375" customWidth="1"/>
    <col min="2" max="2" width="61.125" customWidth="1"/>
    <col min="3" max="3" width="5.75" customWidth="1"/>
    <col min="5" max="5" width="11.5" customWidth="1"/>
    <col min="6" max="6" width="12.625" customWidth="1"/>
    <col min="7" max="7" width="6.875" customWidth="1"/>
    <col min="8" max="8" width="11.5" customWidth="1"/>
    <col min="9" max="9" width="13.375" customWidth="1"/>
    <col min="10" max="10" width="32.375" customWidth="1"/>
  </cols>
  <sheetData>
    <row r="1" spans="1:10" ht="25.5" customHeight="1">
      <c r="A1" s="142" t="s">
        <v>27</v>
      </c>
      <c r="B1" s="143"/>
      <c r="C1" s="9"/>
      <c r="D1" s="9"/>
      <c r="E1" s="31"/>
      <c r="F1" s="9"/>
      <c r="G1" s="9"/>
      <c r="H1" s="144" t="s">
        <v>53</v>
      </c>
      <c r="I1" s="144"/>
      <c r="J1" s="144"/>
    </row>
    <row r="2" spans="1:10" ht="66.75" customHeight="1">
      <c r="A2" s="183" t="s">
        <v>51</v>
      </c>
      <c r="B2" s="184"/>
      <c r="C2" s="184"/>
      <c r="D2" s="184"/>
      <c r="E2" s="184"/>
      <c r="F2" s="184"/>
      <c r="G2" s="184"/>
      <c r="H2" s="184"/>
      <c r="I2" s="184"/>
      <c r="J2" s="184"/>
    </row>
    <row r="3" spans="1:10" ht="60">
      <c r="A3" s="10" t="s">
        <v>0</v>
      </c>
      <c r="B3" s="21" t="s">
        <v>9</v>
      </c>
      <c r="C3" s="10" t="s">
        <v>1</v>
      </c>
      <c r="D3" s="10" t="s">
        <v>2</v>
      </c>
      <c r="E3" s="11" t="s">
        <v>10</v>
      </c>
      <c r="F3" s="24" t="s">
        <v>3</v>
      </c>
      <c r="G3" s="11" t="s">
        <v>4</v>
      </c>
      <c r="H3" s="11" t="s">
        <v>5</v>
      </c>
      <c r="I3" s="22" t="s">
        <v>17</v>
      </c>
      <c r="J3" s="11" t="s">
        <v>16</v>
      </c>
    </row>
    <row r="4" spans="1:10" s="101" customFormat="1" ht="12.75">
      <c r="A4" s="122">
        <v>1</v>
      </c>
      <c r="B4" s="122">
        <v>2</v>
      </c>
      <c r="C4" s="122">
        <v>3</v>
      </c>
      <c r="D4" s="122">
        <v>4</v>
      </c>
      <c r="E4" s="123">
        <v>5</v>
      </c>
      <c r="F4" s="123">
        <v>6</v>
      </c>
      <c r="G4" s="123">
        <v>7</v>
      </c>
      <c r="H4" s="123">
        <v>8</v>
      </c>
      <c r="I4" s="123">
        <v>9</v>
      </c>
      <c r="J4" s="123">
        <v>10</v>
      </c>
    </row>
    <row r="5" spans="1:10" ht="182.25" customHeight="1">
      <c r="A5" s="10">
        <v>1</v>
      </c>
      <c r="B5" s="133" t="s">
        <v>52</v>
      </c>
      <c r="C5" s="121" t="s">
        <v>7</v>
      </c>
      <c r="D5" s="121">
        <v>45</v>
      </c>
      <c r="E5" s="42"/>
      <c r="F5" s="134">
        <f>D5*E5</f>
        <v>0</v>
      </c>
      <c r="G5" s="107"/>
      <c r="H5" s="134">
        <f>+ROUND(F5*G5+F5,2)</f>
        <v>0</v>
      </c>
      <c r="I5" s="106"/>
      <c r="J5" s="106"/>
    </row>
    <row r="6" spans="1:10" ht="28.5" customHeight="1">
      <c r="A6" s="14"/>
      <c r="B6" s="15" t="s">
        <v>8</v>
      </c>
      <c r="C6" s="16"/>
      <c r="D6" s="16"/>
      <c r="E6" s="16"/>
      <c r="F6" s="30">
        <f>SUM(F5:F5)</f>
        <v>0</v>
      </c>
      <c r="G6" s="16"/>
      <c r="H6" s="30">
        <f>SUM(H5:H5)</f>
        <v>0</v>
      </c>
      <c r="I6" s="16"/>
      <c r="J6" s="16"/>
    </row>
    <row r="7" spans="1:10" ht="32.25" customHeight="1"/>
  </sheetData>
  <mergeCells count="3">
    <mergeCell ref="A1:B1"/>
    <mergeCell ref="H1:J1"/>
    <mergeCell ref="A2:J2"/>
  </mergeCells>
  <pageMargins left="0.7" right="0.7" top="0.75" bottom="0.75" header="0.3" footer="0.3"/>
  <pageSetup paperSize="9" scale="7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
  <sheetViews>
    <sheetView view="pageBreakPreview" topLeftCell="A8" zoomScaleNormal="100" zoomScaleSheetLayoutView="100" workbookViewId="0">
      <selection activeCell="B9" sqref="B9"/>
    </sheetView>
  </sheetViews>
  <sheetFormatPr defaultColWidth="9" defaultRowHeight="14.25"/>
  <cols>
    <col min="1" max="1" width="5.375" customWidth="1"/>
    <col min="2" max="2" width="70.375" customWidth="1"/>
    <col min="3" max="3" width="5.125" customWidth="1"/>
    <col min="4" max="4" width="6.375" customWidth="1"/>
    <col min="5" max="5" width="9.875" customWidth="1"/>
    <col min="6" max="6" width="14.25" customWidth="1"/>
    <col min="7" max="7" width="4.875" customWidth="1"/>
    <col min="8" max="8" width="11.5" customWidth="1"/>
    <col min="9" max="9" width="13.375" customWidth="1"/>
    <col min="10" max="10" width="12.625" customWidth="1"/>
  </cols>
  <sheetData>
    <row r="1" spans="1:10" ht="25.5" customHeight="1">
      <c r="A1" s="142" t="s">
        <v>27</v>
      </c>
      <c r="B1" s="143"/>
      <c r="C1" s="9"/>
      <c r="D1" s="9"/>
      <c r="E1" s="31"/>
      <c r="F1" s="9"/>
      <c r="G1" s="9"/>
      <c r="H1" s="144" t="s">
        <v>55</v>
      </c>
      <c r="I1" s="144"/>
      <c r="J1" s="144"/>
    </row>
    <row r="2" spans="1:10" ht="66.75" customHeight="1">
      <c r="A2" s="183" t="s">
        <v>54</v>
      </c>
      <c r="B2" s="184"/>
      <c r="C2" s="184"/>
      <c r="D2" s="184"/>
      <c r="E2" s="184"/>
      <c r="F2" s="184"/>
      <c r="G2" s="184"/>
      <c r="H2" s="184"/>
      <c r="I2" s="184"/>
      <c r="J2" s="184"/>
    </row>
    <row r="3" spans="1:10" ht="70.5" customHeight="1">
      <c r="A3" s="10" t="s">
        <v>0</v>
      </c>
      <c r="B3" s="21" t="s">
        <v>9</v>
      </c>
      <c r="C3" s="10" t="s">
        <v>1</v>
      </c>
      <c r="D3" s="10" t="s">
        <v>2</v>
      </c>
      <c r="E3" s="11" t="s">
        <v>10</v>
      </c>
      <c r="F3" s="24" t="s">
        <v>3</v>
      </c>
      <c r="G3" s="11" t="s">
        <v>4</v>
      </c>
      <c r="H3" s="11" t="s">
        <v>5</v>
      </c>
      <c r="I3" s="22" t="s">
        <v>17</v>
      </c>
      <c r="J3" s="11" t="s">
        <v>16</v>
      </c>
    </row>
    <row r="4" spans="1:10" s="101" customFormat="1" ht="12.75">
      <c r="A4" s="122">
        <v>1</v>
      </c>
      <c r="B4" s="122">
        <v>2</v>
      </c>
      <c r="C4" s="122">
        <v>3</v>
      </c>
      <c r="D4" s="122">
        <v>4</v>
      </c>
      <c r="E4" s="123">
        <v>5</v>
      </c>
      <c r="F4" s="123">
        <v>6</v>
      </c>
      <c r="G4" s="123">
        <v>7</v>
      </c>
      <c r="H4" s="123">
        <v>8</v>
      </c>
      <c r="I4" s="123">
        <v>9</v>
      </c>
      <c r="J4" s="123">
        <v>10</v>
      </c>
    </row>
    <row r="5" spans="1:10" ht="375">
      <c r="A5" s="10">
        <v>1</v>
      </c>
      <c r="B5" s="135" t="s">
        <v>59</v>
      </c>
      <c r="C5" s="121" t="s">
        <v>7</v>
      </c>
      <c r="D5" s="121">
        <v>1</v>
      </c>
      <c r="E5" s="42"/>
      <c r="F5" s="134">
        <f t="shared" ref="F5:F8" si="0">D5*E5</f>
        <v>0</v>
      </c>
      <c r="G5" s="107"/>
      <c r="H5" s="134">
        <f>+ROUND(F5*G5+F5,2)</f>
        <v>0</v>
      </c>
      <c r="I5" s="106"/>
      <c r="J5" s="106"/>
    </row>
    <row r="6" spans="1:10" ht="375">
      <c r="A6" s="10">
        <v>2</v>
      </c>
      <c r="B6" s="137" t="s">
        <v>60</v>
      </c>
      <c r="C6" s="121" t="s">
        <v>7</v>
      </c>
      <c r="D6" s="121">
        <v>3</v>
      </c>
      <c r="E6" s="42"/>
      <c r="F6" s="134">
        <f t="shared" si="0"/>
        <v>0</v>
      </c>
      <c r="G6" s="107"/>
      <c r="H6" s="134">
        <f t="shared" ref="H6:H8" si="1">+ROUND(F6*G6+F6,2)</f>
        <v>0</v>
      </c>
      <c r="I6" s="106"/>
      <c r="J6" s="106"/>
    </row>
    <row r="7" spans="1:10" ht="375">
      <c r="A7" s="10">
        <v>3</v>
      </c>
      <c r="B7" s="137" t="s">
        <v>61</v>
      </c>
      <c r="C7" s="121" t="s">
        <v>7</v>
      </c>
      <c r="D7" s="121">
        <v>2</v>
      </c>
      <c r="E7" s="42"/>
      <c r="F7" s="134">
        <f t="shared" si="0"/>
        <v>0</v>
      </c>
      <c r="G7" s="107"/>
      <c r="H7" s="134">
        <f t="shared" si="1"/>
        <v>0</v>
      </c>
      <c r="I7" s="106"/>
      <c r="J7" s="106"/>
    </row>
    <row r="8" spans="1:10" ht="375">
      <c r="A8" s="10">
        <v>4</v>
      </c>
      <c r="B8" s="137" t="s">
        <v>62</v>
      </c>
      <c r="C8" s="121" t="s">
        <v>7</v>
      </c>
      <c r="D8" s="121">
        <v>1</v>
      </c>
      <c r="E8" s="42"/>
      <c r="F8" s="134">
        <f t="shared" si="0"/>
        <v>0</v>
      </c>
      <c r="G8" s="107"/>
      <c r="H8" s="134">
        <f t="shared" si="1"/>
        <v>0</v>
      </c>
      <c r="I8" s="106"/>
      <c r="J8" s="106"/>
    </row>
    <row r="9" spans="1:10" ht="28.5" customHeight="1">
      <c r="A9" s="14"/>
      <c r="B9" s="15"/>
      <c r="C9" s="16"/>
      <c r="D9" s="16"/>
      <c r="E9" s="16"/>
      <c r="F9" s="30">
        <f>SUM(F5:F8)</f>
        <v>0</v>
      </c>
      <c r="G9" s="16"/>
      <c r="H9" s="30">
        <f>SUM(H5:H8)</f>
        <v>0</v>
      </c>
      <c r="I9" s="16"/>
      <c r="J9" s="16"/>
    </row>
    <row r="10" spans="1:10" ht="32.25" customHeight="1"/>
  </sheetData>
  <mergeCells count="3">
    <mergeCell ref="A1:B1"/>
    <mergeCell ref="H1:J1"/>
    <mergeCell ref="A2:J2"/>
  </mergeCells>
  <pageMargins left="0.25" right="0.25" top="0.75" bottom="0.75" header="0.3" footer="0.3"/>
  <pageSetup paperSize="9" scale="85"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
  <sheetViews>
    <sheetView view="pageBreakPreview" zoomScale="90" zoomScaleNormal="100" zoomScaleSheetLayoutView="90" workbookViewId="0">
      <selection activeCell="B5" sqref="B5"/>
    </sheetView>
  </sheetViews>
  <sheetFormatPr defaultColWidth="8.625" defaultRowHeight="14.25"/>
  <cols>
    <col min="1" max="1" width="5.375" customWidth="1"/>
    <col min="2" max="2" width="100.875" customWidth="1"/>
    <col min="3" max="3" width="5.75" customWidth="1"/>
    <col min="5" max="5" width="11.5" customWidth="1"/>
    <col min="6" max="6" width="12.625" customWidth="1"/>
    <col min="7" max="7" width="6.875" customWidth="1"/>
    <col min="8" max="8" width="11.5" customWidth="1"/>
    <col min="9" max="9" width="13.375" customWidth="1"/>
    <col min="10" max="10" width="32.375" customWidth="1"/>
  </cols>
  <sheetData>
    <row r="1" spans="1:10" ht="25.5" customHeight="1">
      <c r="A1" s="142" t="s">
        <v>27</v>
      </c>
      <c r="B1" s="143"/>
      <c r="C1" s="9"/>
      <c r="D1" s="9"/>
      <c r="E1" s="31"/>
      <c r="F1" s="9"/>
      <c r="G1" s="9"/>
      <c r="H1" s="144" t="s">
        <v>57</v>
      </c>
      <c r="I1" s="144"/>
      <c r="J1" s="144"/>
    </row>
    <row r="2" spans="1:10" ht="66.75" customHeight="1">
      <c r="A2" s="183" t="s">
        <v>56</v>
      </c>
      <c r="B2" s="184"/>
      <c r="C2" s="184"/>
      <c r="D2" s="184"/>
      <c r="E2" s="184"/>
      <c r="F2" s="184"/>
      <c r="G2" s="184"/>
      <c r="H2" s="184"/>
      <c r="I2" s="184"/>
      <c r="J2" s="184"/>
    </row>
    <row r="3" spans="1:10" ht="60">
      <c r="A3" s="10" t="s">
        <v>0</v>
      </c>
      <c r="B3" s="21" t="s">
        <v>9</v>
      </c>
      <c r="C3" s="10" t="s">
        <v>1</v>
      </c>
      <c r="D3" s="10" t="s">
        <v>2</v>
      </c>
      <c r="E3" s="11" t="s">
        <v>10</v>
      </c>
      <c r="F3" s="24" t="s">
        <v>3</v>
      </c>
      <c r="G3" s="11" t="s">
        <v>4</v>
      </c>
      <c r="H3" s="11" t="s">
        <v>5</v>
      </c>
      <c r="I3" s="22" t="s">
        <v>17</v>
      </c>
      <c r="J3" s="11" t="s">
        <v>16</v>
      </c>
    </row>
    <row r="4" spans="1:10" s="101" customFormat="1" ht="12.75">
      <c r="A4" s="122">
        <v>1</v>
      </c>
      <c r="B4" s="122">
        <v>2</v>
      </c>
      <c r="C4" s="122">
        <v>3</v>
      </c>
      <c r="D4" s="122">
        <v>4</v>
      </c>
      <c r="E4" s="123">
        <v>5</v>
      </c>
      <c r="F4" s="123">
        <v>6</v>
      </c>
      <c r="G4" s="123">
        <v>7</v>
      </c>
      <c r="H4" s="123">
        <v>8</v>
      </c>
      <c r="I4" s="123">
        <v>9</v>
      </c>
      <c r="J4" s="123">
        <v>10</v>
      </c>
    </row>
    <row r="5" spans="1:10" ht="206.25" customHeight="1">
      <c r="A5" s="10">
        <v>1</v>
      </c>
      <c r="B5" s="136" t="s">
        <v>58</v>
      </c>
      <c r="C5" s="121" t="s">
        <v>7</v>
      </c>
      <c r="D5" s="121">
        <v>3</v>
      </c>
      <c r="E5" s="42"/>
      <c r="F5" s="134">
        <f>D5*E5</f>
        <v>0</v>
      </c>
      <c r="G5" s="107"/>
      <c r="H5" s="134">
        <f>+ROUND(F5*G5+F5,2)</f>
        <v>0</v>
      </c>
      <c r="I5" s="106"/>
      <c r="J5" s="106"/>
    </row>
    <row r="6" spans="1:10" ht="28.5" customHeight="1">
      <c r="A6" s="14"/>
      <c r="B6" s="15" t="s">
        <v>8</v>
      </c>
      <c r="C6" s="16"/>
      <c r="D6" s="16"/>
      <c r="E6" s="16"/>
      <c r="F6" s="30">
        <f>SUM(F5:F5)</f>
        <v>0</v>
      </c>
      <c r="G6" s="16"/>
      <c r="H6" s="30">
        <f>SUM(H5:H5)</f>
        <v>0</v>
      </c>
      <c r="I6" s="16"/>
      <c r="J6" s="16"/>
    </row>
    <row r="7" spans="1:10" ht="32.25" customHeight="1"/>
  </sheetData>
  <mergeCells count="3">
    <mergeCell ref="A1:B1"/>
    <mergeCell ref="H1:J1"/>
    <mergeCell ref="A2:J2"/>
  </mergeCells>
  <pageMargins left="0.7" right="0.7" top="0.75" bottom="0.75" header="0.3" footer="0.3"/>
  <pageSetup paperSize="9" scale="5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10"/>
  <sheetViews>
    <sheetView view="pageBreakPreview" zoomScale="80" zoomScaleNormal="80" zoomScaleSheetLayoutView="80" workbookViewId="0">
      <selection activeCell="A3" sqref="A3:J3"/>
    </sheetView>
  </sheetViews>
  <sheetFormatPr defaultColWidth="9" defaultRowHeight="14.25"/>
  <cols>
    <col min="1" max="1" width="3.5" style="1" customWidth="1"/>
    <col min="2" max="2" width="70" style="1" customWidth="1"/>
    <col min="3" max="3" width="6" style="1" customWidth="1"/>
    <col min="4" max="4" width="5.125" style="1" customWidth="1"/>
    <col min="5" max="5" width="11.75" style="1" customWidth="1"/>
    <col min="6" max="6" width="16.625" style="1" customWidth="1"/>
    <col min="7" max="7" width="6.25" style="1" customWidth="1"/>
    <col min="8" max="8" width="15.25" style="1" customWidth="1"/>
    <col min="9" max="9" width="13.125" style="1" customWidth="1"/>
    <col min="10" max="10" width="15.75" style="1" customWidth="1"/>
    <col min="11" max="64" width="9.125" style="1" customWidth="1"/>
    <col min="65" max="249" width="9.125" customWidth="1"/>
  </cols>
  <sheetData>
    <row r="1" spans="1:249" ht="28.5" customHeight="1">
      <c r="A1" s="142" t="s">
        <v>27</v>
      </c>
      <c r="B1" s="143"/>
      <c r="C1" s="108"/>
      <c r="D1" s="108"/>
      <c r="E1" s="108"/>
      <c r="F1" s="108"/>
      <c r="G1" s="108"/>
      <c r="H1" s="144" t="s">
        <v>30</v>
      </c>
      <c r="I1" s="145"/>
      <c r="J1" s="145"/>
    </row>
    <row r="2" spans="1:249" ht="62.25" customHeight="1">
      <c r="A2" s="146" t="s">
        <v>63</v>
      </c>
      <c r="B2" s="147"/>
      <c r="C2" s="147"/>
      <c r="D2" s="147"/>
      <c r="E2" s="147"/>
      <c r="F2" s="147"/>
      <c r="G2" s="147"/>
      <c r="H2" s="147"/>
      <c r="I2" s="147"/>
      <c r="J2" s="14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45">
      <c r="A3" s="102" t="s">
        <v>0</v>
      </c>
      <c r="B3" s="21" t="s">
        <v>9</v>
      </c>
      <c r="C3" s="102" t="s">
        <v>1</v>
      </c>
      <c r="D3" s="102" t="s">
        <v>2</v>
      </c>
      <c r="E3" s="103" t="s">
        <v>10</v>
      </c>
      <c r="F3" s="103" t="s">
        <v>18</v>
      </c>
      <c r="G3" s="103" t="s">
        <v>4</v>
      </c>
      <c r="H3" s="103" t="s">
        <v>5</v>
      </c>
      <c r="I3" s="103" t="s">
        <v>6</v>
      </c>
      <c r="J3" s="103"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s="140" customFormat="1" ht="12">
      <c r="A4" s="12">
        <v>1</v>
      </c>
      <c r="B4" s="12">
        <v>2</v>
      </c>
      <c r="C4" s="12">
        <v>3</v>
      </c>
      <c r="D4" s="12">
        <v>4</v>
      </c>
      <c r="E4" s="13">
        <v>5</v>
      </c>
      <c r="F4" s="13">
        <v>6</v>
      </c>
      <c r="G4" s="13">
        <v>7</v>
      </c>
      <c r="H4" s="13">
        <v>8</v>
      </c>
      <c r="I4" s="13">
        <v>9</v>
      </c>
      <c r="J4" s="13">
        <v>10</v>
      </c>
      <c r="K4" s="138"/>
      <c r="L4" s="138"/>
      <c r="M4" s="138"/>
      <c r="N4" s="138"/>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c r="BO4" s="139"/>
      <c r="BP4" s="139"/>
      <c r="BQ4" s="139"/>
      <c r="BR4" s="139"/>
      <c r="BS4" s="139"/>
      <c r="BT4" s="139"/>
      <c r="BU4" s="139"/>
      <c r="BV4" s="139"/>
      <c r="BW4" s="139"/>
      <c r="BX4" s="139"/>
      <c r="BY4" s="139"/>
      <c r="BZ4" s="139"/>
      <c r="CA4" s="139"/>
      <c r="CB4" s="139"/>
      <c r="CC4" s="139"/>
      <c r="CD4" s="139"/>
      <c r="CE4" s="139"/>
      <c r="CF4" s="139"/>
      <c r="CG4" s="139"/>
      <c r="CH4" s="139"/>
      <c r="CI4" s="139"/>
      <c r="CJ4" s="139"/>
      <c r="CK4" s="139"/>
      <c r="CL4" s="139"/>
      <c r="CM4" s="139"/>
      <c r="CN4" s="139"/>
      <c r="CO4" s="139"/>
      <c r="CP4" s="139"/>
      <c r="CQ4" s="139"/>
      <c r="CR4" s="139"/>
      <c r="CS4" s="139"/>
      <c r="CT4" s="139"/>
      <c r="CU4" s="139"/>
      <c r="CV4" s="139"/>
      <c r="CW4" s="139"/>
      <c r="CX4" s="139"/>
      <c r="CY4" s="139"/>
      <c r="CZ4" s="139"/>
      <c r="DA4" s="139"/>
      <c r="DB4" s="139"/>
      <c r="DC4" s="139"/>
      <c r="DD4" s="139"/>
      <c r="DE4" s="139"/>
      <c r="DF4" s="139"/>
      <c r="DG4" s="139"/>
      <c r="DH4" s="139"/>
      <c r="DI4" s="139"/>
      <c r="DJ4" s="139"/>
      <c r="DK4" s="139"/>
      <c r="DL4" s="139"/>
      <c r="DM4" s="139"/>
      <c r="DN4" s="139"/>
      <c r="DO4" s="139"/>
      <c r="DP4" s="139"/>
      <c r="DQ4" s="139"/>
      <c r="DR4" s="139"/>
      <c r="DS4" s="139"/>
      <c r="DT4" s="139"/>
      <c r="DU4" s="139"/>
      <c r="DV4" s="139"/>
      <c r="DW4" s="139"/>
      <c r="DX4" s="139"/>
      <c r="DY4" s="139"/>
      <c r="DZ4" s="139"/>
      <c r="EA4" s="139"/>
      <c r="EB4" s="139"/>
      <c r="EC4" s="139"/>
      <c r="ED4" s="139"/>
      <c r="EE4" s="139"/>
      <c r="EF4" s="139"/>
      <c r="EG4" s="139"/>
      <c r="EH4" s="139"/>
      <c r="EI4" s="139"/>
      <c r="EJ4" s="139"/>
      <c r="EK4" s="139"/>
      <c r="EL4" s="139"/>
      <c r="EM4" s="139"/>
      <c r="EN4" s="139"/>
      <c r="EO4" s="139"/>
      <c r="EP4" s="139"/>
      <c r="EQ4" s="139"/>
      <c r="ER4" s="139"/>
      <c r="ES4" s="139"/>
      <c r="ET4" s="139"/>
      <c r="EU4" s="139"/>
      <c r="EV4" s="139"/>
      <c r="EW4" s="139"/>
      <c r="EX4" s="139"/>
      <c r="EY4" s="139"/>
      <c r="EZ4" s="139"/>
      <c r="FA4" s="139"/>
      <c r="FB4" s="139"/>
      <c r="FC4" s="139"/>
      <c r="FD4" s="139"/>
      <c r="FE4" s="139"/>
      <c r="FF4" s="139"/>
      <c r="FG4" s="139"/>
      <c r="FH4" s="139"/>
      <c r="FI4" s="139"/>
      <c r="FJ4" s="139"/>
      <c r="FK4" s="139"/>
      <c r="FL4" s="139"/>
      <c r="FM4" s="139"/>
      <c r="FN4" s="139"/>
      <c r="FO4" s="139"/>
      <c r="FP4" s="139"/>
      <c r="FQ4" s="139"/>
      <c r="FR4" s="139"/>
      <c r="FS4" s="139"/>
      <c r="FT4" s="139"/>
      <c r="FU4" s="139"/>
      <c r="FV4" s="139"/>
      <c r="FW4" s="139"/>
      <c r="FX4" s="139"/>
      <c r="FY4" s="139"/>
      <c r="FZ4" s="139"/>
      <c r="GA4" s="139"/>
      <c r="GB4" s="139"/>
      <c r="GC4" s="139"/>
      <c r="GD4" s="139"/>
      <c r="GE4" s="139"/>
      <c r="GF4" s="139"/>
      <c r="GG4" s="139"/>
      <c r="GH4" s="139"/>
      <c r="GI4" s="139"/>
      <c r="GJ4" s="139"/>
      <c r="GK4" s="139"/>
      <c r="GL4" s="139"/>
      <c r="GM4" s="139"/>
      <c r="GN4" s="139"/>
      <c r="GO4" s="139"/>
      <c r="GP4" s="139"/>
      <c r="GQ4" s="139"/>
      <c r="GR4" s="139"/>
      <c r="GS4" s="139"/>
      <c r="GT4" s="139"/>
      <c r="GU4" s="139"/>
      <c r="GV4" s="139"/>
      <c r="GW4" s="139"/>
      <c r="GX4" s="139"/>
      <c r="GY4" s="139"/>
      <c r="GZ4" s="139"/>
      <c r="HA4" s="139"/>
      <c r="HB4" s="139"/>
      <c r="HC4" s="139"/>
      <c r="HD4" s="139"/>
      <c r="HE4" s="139"/>
      <c r="HF4" s="139"/>
      <c r="HG4" s="139"/>
      <c r="HH4" s="139"/>
      <c r="HI4" s="139"/>
      <c r="HJ4" s="139"/>
      <c r="HK4" s="139"/>
      <c r="HL4" s="139"/>
      <c r="HM4" s="139"/>
      <c r="HN4" s="139"/>
      <c r="HO4" s="139"/>
      <c r="HP4" s="139"/>
      <c r="HQ4" s="139"/>
      <c r="HR4" s="139"/>
      <c r="HS4" s="139"/>
      <c r="HT4" s="139"/>
      <c r="HU4" s="139"/>
      <c r="HV4" s="139"/>
      <c r="HW4" s="139"/>
      <c r="HX4" s="139"/>
      <c r="HY4" s="139"/>
      <c r="HZ4" s="139"/>
      <c r="IA4" s="139"/>
      <c r="IB4" s="139"/>
      <c r="IC4" s="139"/>
      <c r="ID4" s="139"/>
      <c r="IE4" s="139"/>
      <c r="IF4" s="139"/>
      <c r="IG4" s="139"/>
      <c r="IH4" s="139"/>
      <c r="II4" s="139"/>
      <c r="IJ4" s="139"/>
      <c r="IK4" s="139"/>
      <c r="IL4" s="139"/>
      <c r="IM4" s="139"/>
      <c r="IN4" s="139"/>
      <c r="IO4" s="139"/>
    </row>
    <row r="5" spans="1:249" ht="159" customHeight="1">
      <c r="A5" s="104">
        <v>1</v>
      </c>
      <c r="B5" s="55" t="s">
        <v>31</v>
      </c>
      <c r="C5" s="41" t="s">
        <v>7</v>
      </c>
      <c r="D5" s="41">
        <v>1</v>
      </c>
      <c r="E5" s="88"/>
      <c r="F5" s="59">
        <f>D5*E5</f>
        <v>0</v>
      </c>
      <c r="G5" s="43"/>
      <c r="H5" s="89">
        <f>ROUND(F5*G5+F5,2)</f>
        <v>0</v>
      </c>
      <c r="I5" s="96"/>
      <c r="J5" s="93"/>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249" ht="27" customHeight="1">
      <c r="A6" s="90"/>
      <c r="B6" s="91" t="s">
        <v>8</v>
      </c>
      <c r="C6" s="92"/>
      <c r="D6" s="92"/>
      <c r="E6" s="105"/>
      <c r="F6" s="69">
        <f>SUM(F5:F5)</f>
        <v>0</v>
      </c>
      <c r="G6" s="61"/>
      <c r="H6" s="60">
        <f>SUM(H5:H5)</f>
        <v>0</v>
      </c>
      <c r="I6" s="92"/>
      <c r="J6" s="92"/>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ht="46.5" customHeight="1">
      <c r="A7" s="148"/>
      <c r="B7" s="149"/>
      <c r="C7" s="149"/>
      <c r="D7" s="149"/>
      <c r="E7" s="149"/>
      <c r="F7" s="149"/>
      <c r="G7" s="149"/>
      <c r="H7" s="149"/>
      <c r="I7" s="149"/>
      <c r="J7" s="149"/>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row r="8" spans="1:249" ht="15">
      <c r="A8" s="6"/>
      <c r="B8" s="6"/>
      <c r="C8" s="6"/>
      <c r="D8" s="6"/>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row>
    <row r="9" spans="1:249">
      <c r="A9" s="7"/>
      <c r="B9" s="2"/>
      <c r="C9" s="7"/>
      <c r="D9" s="7"/>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row>
    <row r="10" spans="1:249">
      <c r="A10" s="7"/>
      <c r="B10" s="2"/>
      <c r="C10" s="7"/>
      <c r="D10" s="7"/>
      <c r="E10" s="2"/>
      <c r="F10" s="2"/>
      <c r="G10" s="2"/>
      <c r="H10" s="2"/>
      <c r="I10" s="2"/>
      <c r="J10" s="2"/>
      <c r="K10" s="2"/>
      <c r="L10" s="2"/>
      <c r="M10" s="2"/>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row>
  </sheetData>
  <mergeCells count="4">
    <mergeCell ref="A1:B1"/>
    <mergeCell ref="H1:J1"/>
    <mergeCell ref="A2:J2"/>
    <mergeCell ref="A7:J7"/>
  </mergeCells>
  <pageMargins left="0.6692913385826772" right="0.6692913385826772" top="0.31305555555555553" bottom="1.1437007874015745" header="0.74999999999999989" footer="0.74999999999999989"/>
  <pageSetup paperSize="9" scale="74"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10"/>
  <sheetViews>
    <sheetView view="pageBreakPreview" zoomScale="85" zoomScaleNormal="85" zoomScaleSheetLayoutView="85" workbookViewId="0">
      <selection activeCell="C1" sqref="C1:C1048576"/>
    </sheetView>
  </sheetViews>
  <sheetFormatPr defaultColWidth="8.75" defaultRowHeight="14.25"/>
  <cols>
    <col min="1" max="1" width="3.5" style="34" customWidth="1"/>
    <col min="2" max="2" width="102.75" style="34" customWidth="1"/>
    <col min="3" max="3" width="4.5" style="34" customWidth="1"/>
    <col min="4" max="4" width="6" style="34" customWidth="1"/>
    <col min="5" max="5" width="13.5" style="34" customWidth="1"/>
    <col min="6" max="6" width="17.625" style="34" customWidth="1"/>
    <col min="7" max="7" width="5.75" style="34" customWidth="1"/>
    <col min="8" max="8" width="18" style="34" customWidth="1"/>
    <col min="9" max="9" width="15.125" style="34" customWidth="1"/>
    <col min="10" max="10" width="22" style="34" customWidth="1"/>
    <col min="11" max="249" width="9.125" style="34" customWidth="1"/>
    <col min="250" max="16384" width="8.75" style="34"/>
  </cols>
  <sheetData>
    <row r="1" spans="1:249" ht="27.75" customHeight="1">
      <c r="A1" s="142" t="s">
        <v>27</v>
      </c>
      <c r="B1" s="143"/>
      <c r="C1" s="108"/>
      <c r="D1" s="108"/>
      <c r="E1" s="108"/>
      <c r="F1" s="108"/>
      <c r="G1" s="108"/>
      <c r="H1" s="144" t="s">
        <v>13</v>
      </c>
      <c r="I1" s="145"/>
      <c r="J1" s="145"/>
    </row>
    <row r="2" spans="1:249" ht="54" customHeight="1">
      <c r="A2" s="146" t="s">
        <v>33</v>
      </c>
      <c r="B2" s="147"/>
      <c r="C2" s="147"/>
      <c r="D2" s="147"/>
      <c r="E2" s="147"/>
      <c r="F2" s="147"/>
      <c r="G2" s="147"/>
      <c r="H2" s="147"/>
      <c r="I2" s="147"/>
      <c r="J2" s="147"/>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row>
    <row r="3" spans="1:249" ht="45">
      <c r="A3" s="36" t="s">
        <v>0</v>
      </c>
      <c r="B3" s="37" t="s">
        <v>9</v>
      </c>
      <c r="C3" s="36" t="s">
        <v>1</v>
      </c>
      <c r="D3" s="36" t="s">
        <v>2</v>
      </c>
      <c r="E3" s="38" t="s">
        <v>10</v>
      </c>
      <c r="F3" s="38" t="s">
        <v>18</v>
      </c>
      <c r="G3" s="38" t="s">
        <v>4</v>
      </c>
      <c r="H3" s="38" t="s">
        <v>5</v>
      </c>
      <c r="I3" s="38" t="s">
        <v>6</v>
      </c>
      <c r="J3" s="38" t="s">
        <v>16</v>
      </c>
      <c r="K3" s="35"/>
      <c r="L3" s="35"/>
      <c r="M3" s="35"/>
      <c r="N3" s="35"/>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row>
    <row r="4" spans="1:249" s="113" customFormat="1" ht="12.75">
      <c r="A4" s="109">
        <v>1</v>
      </c>
      <c r="B4" s="109">
        <v>2</v>
      </c>
      <c r="C4" s="109">
        <v>3</v>
      </c>
      <c r="D4" s="109">
        <v>4</v>
      </c>
      <c r="E4" s="110">
        <v>5</v>
      </c>
      <c r="F4" s="110">
        <v>6</v>
      </c>
      <c r="G4" s="110">
        <v>7</v>
      </c>
      <c r="H4" s="110">
        <v>8</v>
      </c>
      <c r="I4" s="110">
        <v>9</v>
      </c>
      <c r="J4" s="110">
        <v>10</v>
      </c>
      <c r="K4" s="111"/>
      <c r="L4" s="111"/>
      <c r="M4" s="111"/>
      <c r="N4" s="111"/>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c r="CW4" s="112"/>
      <c r="CX4" s="112"/>
      <c r="CY4" s="112"/>
      <c r="CZ4" s="112"/>
      <c r="DA4" s="112"/>
      <c r="DB4" s="112"/>
      <c r="DC4" s="112"/>
      <c r="DD4" s="112"/>
      <c r="DE4" s="112"/>
      <c r="DF4" s="112"/>
      <c r="DG4" s="112"/>
      <c r="DH4" s="112"/>
      <c r="DI4" s="112"/>
      <c r="DJ4" s="112"/>
      <c r="DK4" s="112"/>
      <c r="DL4" s="112"/>
      <c r="DM4" s="112"/>
      <c r="DN4" s="112"/>
      <c r="DO4" s="112"/>
      <c r="DP4" s="112"/>
      <c r="DQ4" s="112"/>
      <c r="DR4" s="112"/>
      <c r="DS4" s="112"/>
      <c r="DT4" s="112"/>
      <c r="DU4" s="112"/>
      <c r="DV4" s="112"/>
      <c r="DW4" s="112"/>
      <c r="DX4" s="112"/>
      <c r="DY4" s="112"/>
      <c r="DZ4" s="112"/>
      <c r="EA4" s="112"/>
      <c r="EB4" s="112"/>
      <c r="EC4" s="112"/>
      <c r="ED4" s="112"/>
      <c r="EE4" s="112"/>
      <c r="EF4" s="112"/>
      <c r="EG4" s="112"/>
      <c r="EH4" s="112"/>
      <c r="EI4" s="112"/>
      <c r="EJ4" s="112"/>
      <c r="EK4" s="112"/>
      <c r="EL4" s="112"/>
      <c r="EM4" s="112"/>
      <c r="EN4" s="112"/>
      <c r="EO4" s="112"/>
      <c r="EP4" s="112"/>
      <c r="EQ4" s="112"/>
      <c r="ER4" s="112"/>
      <c r="ES4" s="112"/>
      <c r="ET4" s="112"/>
      <c r="EU4" s="112"/>
      <c r="EV4" s="112"/>
      <c r="EW4" s="112"/>
      <c r="EX4" s="112"/>
      <c r="EY4" s="112"/>
      <c r="EZ4" s="112"/>
      <c r="FA4" s="112"/>
      <c r="FB4" s="112"/>
      <c r="FC4" s="112"/>
      <c r="FD4" s="112"/>
      <c r="FE4" s="112"/>
      <c r="FF4" s="112"/>
      <c r="FG4" s="112"/>
      <c r="FH4" s="112"/>
      <c r="FI4" s="112"/>
      <c r="FJ4" s="112"/>
      <c r="FK4" s="112"/>
      <c r="FL4" s="112"/>
      <c r="FM4" s="112"/>
      <c r="FN4" s="112"/>
      <c r="FO4" s="112"/>
      <c r="FP4" s="112"/>
      <c r="FQ4" s="112"/>
      <c r="FR4" s="112"/>
      <c r="FS4" s="112"/>
      <c r="FT4" s="112"/>
      <c r="FU4" s="112"/>
      <c r="FV4" s="112"/>
      <c r="FW4" s="112"/>
      <c r="FX4" s="112"/>
      <c r="FY4" s="112"/>
      <c r="FZ4" s="112"/>
      <c r="GA4" s="112"/>
      <c r="GB4" s="112"/>
      <c r="GC4" s="112"/>
      <c r="GD4" s="112"/>
      <c r="GE4" s="112"/>
      <c r="GF4" s="112"/>
      <c r="GG4" s="112"/>
      <c r="GH4" s="112"/>
      <c r="GI4" s="112"/>
      <c r="GJ4" s="112"/>
      <c r="GK4" s="112"/>
      <c r="GL4" s="112"/>
      <c r="GM4" s="112"/>
      <c r="GN4" s="112"/>
      <c r="GO4" s="112"/>
      <c r="GP4" s="112"/>
      <c r="GQ4" s="112"/>
      <c r="GR4" s="112"/>
      <c r="GS4" s="112"/>
      <c r="GT4" s="112"/>
      <c r="GU4" s="112"/>
      <c r="GV4" s="112"/>
      <c r="GW4" s="112"/>
      <c r="GX4" s="112"/>
      <c r="GY4" s="112"/>
      <c r="GZ4" s="112"/>
      <c r="HA4" s="112"/>
      <c r="HB4" s="112"/>
      <c r="HC4" s="112"/>
      <c r="HD4" s="112"/>
      <c r="HE4" s="112"/>
      <c r="HF4" s="112"/>
      <c r="HG4" s="112"/>
      <c r="HH4" s="112"/>
      <c r="HI4" s="112"/>
      <c r="HJ4" s="112"/>
      <c r="HK4" s="112"/>
      <c r="HL4" s="112"/>
      <c r="HM4" s="112"/>
      <c r="HN4" s="112"/>
      <c r="HO4" s="112"/>
      <c r="HP4" s="112"/>
      <c r="HQ4" s="112"/>
      <c r="HR4" s="112"/>
      <c r="HS4" s="112"/>
      <c r="HT4" s="112"/>
      <c r="HU4" s="112"/>
      <c r="HV4" s="112"/>
      <c r="HW4" s="112"/>
      <c r="HX4" s="112"/>
      <c r="HY4" s="112"/>
      <c r="HZ4" s="112"/>
      <c r="IA4" s="112"/>
      <c r="IB4" s="112"/>
      <c r="IC4" s="112"/>
      <c r="ID4" s="112"/>
      <c r="IE4" s="112"/>
      <c r="IF4" s="112"/>
      <c r="IG4" s="112"/>
      <c r="IH4" s="112"/>
      <c r="II4" s="112"/>
      <c r="IJ4" s="112"/>
      <c r="IK4" s="112"/>
      <c r="IL4" s="112"/>
      <c r="IM4" s="112"/>
      <c r="IN4" s="112"/>
      <c r="IO4" s="112"/>
    </row>
    <row r="5" spans="1:249" ht="363" customHeight="1">
      <c r="A5" s="152">
        <v>1</v>
      </c>
      <c r="B5" s="150" t="s">
        <v>38</v>
      </c>
      <c r="C5" s="154" t="s">
        <v>34</v>
      </c>
      <c r="D5" s="154">
        <v>1</v>
      </c>
      <c r="E5" s="156"/>
      <c r="F5" s="158">
        <f t="shared" ref="F5" si="0">D5*E5</f>
        <v>0</v>
      </c>
      <c r="G5" s="162"/>
      <c r="H5" s="160">
        <f t="shared" ref="H5" si="1">ROUND(F5*G5+F5,2)</f>
        <v>0</v>
      </c>
      <c r="I5" s="164"/>
      <c r="J5" s="164"/>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row>
    <row r="6" spans="1:249" ht="288.75" customHeight="1">
      <c r="A6" s="153"/>
      <c r="B6" s="151"/>
      <c r="C6" s="155"/>
      <c r="D6" s="155"/>
      <c r="E6" s="157"/>
      <c r="F6" s="159"/>
      <c r="G6" s="163"/>
      <c r="H6" s="161"/>
      <c r="I6" s="165"/>
      <c r="J6" s="16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row>
    <row r="7" spans="1:249" ht="30" customHeight="1">
      <c r="A7" s="45"/>
      <c r="B7" s="75" t="s">
        <v>8</v>
      </c>
      <c r="C7" s="64"/>
      <c r="D7" s="64"/>
      <c r="E7" s="64"/>
      <c r="F7" s="65">
        <f>SUM(F5:F6)</f>
        <v>0</v>
      </c>
      <c r="G7" s="64"/>
      <c r="H7" s="65">
        <f>SUM(H5:H6)</f>
        <v>0</v>
      </c>
      <c r="I7" s="64"/>
      <c r="J7" s="64"/>
      <c r="K7" s="35"/>
      <c r="L7" s="35"/>
      <c r="M7" s="35"/>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row>
    <row r="8" spans="1:249" ht="15">
      <c r="A8" s="47"/>
      <c r="B8" s="47"/>
      <c r="C8" s="47"/>
      <c r="D8" s="47"/>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row>
    <row r="9" spans="1:249">
      <c r="A9" s="48"/>
      <c r="B9" s="35"/>
      <c r="C9" s="48"/>
      <c r="D9" s="48"/>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row>
    <row r="10" spans="1:249">
      <c r="A10" s="48"/>
      <c r="B10" s="49"/>
      <c r="C10" s="48"/>
      <c r="D10" s="48"/>
      <c r="E10" s="35"/>
      <c r="F10" s="35"/>
      <c r="G10" s="35"/>
      <c r="H10" s="35"/>
      <c r="I10" s="35"/>
      <c r="J10" s="35"/>
      <c r="K10" s="35"/>
      <c r="L10" s="35"/>
      <c r="M10" s="35"/>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row>
  </sheetData>
  <mergeCells count="13">
    <mergeCell ref="A2:J2"/>
    <mergeCell ref="H1:J1"/>
    <mergeCell ref="A1:B1"/>
    <mergeCell ref="B5:B6"/>
    <mergeCell ref="A5:A6"/>
    <mergeCell ref="C5:C6"/>
    <mergeCell ref="D5:D6"/>
    <mergeCell ref="E5:E6"/>
    <mergeCell ref="F5:F6"/>
    <mergeCell ref="H5:H6"/>
    <mergeCell ref="G5:G6"/>
    <mergeCell ref="I5:I6"/>
    <mergeCell ref="J5:J6"/>
  </mergeCells>
  <pageMargins left="0.40597222222222223" right="0.6692913385826772" top="0.18104166666666666" bottom="1.1437007874015745" header="0.74999999999999989" footer="0.74999999999999989"/>
  <pageSetup paperSize="9" scale="5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8"/>
  <sheetViews>
    <sheetView view="pageBreakPreview" zoomScale="93" zoomScaleNormal="93" zoomScaleSheetLayoutView="93" workbookViewId="0">
      <selection activeCell="C5" sqref="C5:C6"/>
    </sheetView>
  </sheetViews>
  <sheetFormatPr defaultRowHeight="14.25"/>
  <cols>
    <col min="1" max="1" width="3.5" style="1" customWidth="1"/>
    <col min="2" max="2" width="48.875" style="1" customWidth="1"/>
    <col min="3" max="3" width="6" style="1" customWidth="1"/>
    <col min="4" max="4" width="5.125" style="1" customWidth="1"/>
    <col min="5" max="5" width="14.75" style="1" customWidth="1"/>
    <col min="6" max="6" width="13.75" style="1" customWidth="1"/>
    <col min="7" max="7" width="5.25" style="1" customWidth="1"/>
    <col min="8" max="8" width="16" style="1" customWidth="1"/>
    <col min="9" max="9" width="12.625" style="1" customWidth="1"/>
    <col min="10" max="10" width="19.125" style="1" customWidth="1"/>
    <col min="11" max="64" width="9.125" style="1" customWidth="1"/>
    <col min="65" max="1024" width="9.125" customWidth="1"/>
  </cols>
  <sheetData>
    <row r="1" spans="1:249" ht="17.25" customHeight="1">
      <c r="A1" s="142" t="s">
        <v>27</v>
      </c>
      <c r="B1" s="143"/>
      <c r="C1" s="108"/>
      <c r="D1" s="108"/>
      <c r="E1" s="108"/>
      <c r="F1" s="108"/>
      <c r="G1" s="108"/>
      <c r="H1" s="144" t="s">
        <v>14</v>
      </c>
      <c r="I1" s="145"/>
      <c r="J1" s="145"/>
    </row>
    <row r="2" spans="1:249" ht="36.75" customHeight="1">
      <c r="A2" s="166" t="s">
        <v>35</v>
      </c>
      <c r="B2" s="167"/>
      <c r="C2" s="167"/>
      <c r="D2" s="167"/>
      <c r="E2" s="167"/>
      <c r="F2" s="167"/>
      <c r="G2" s="167"/>
      <c r="H2" s="167"/>
      <c r="I2" s="167"/>
      <c r="J2" s="16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53.25" customHeight="1">
      <c r="A3" s="14" t="s">
        <v>0</v>
      </c>
      <c r="B3" s="115" t="s">
        <v>9</v>
      </c>
      <c r="C3" s="14" t="s">
        <v>1</v>
      </c>
      <c r="D3" s="14" t="s">
        <v>2</v>
      </c>
      <c r="E3" s="116" t="s">
        <v>10</v>
      </c>
      <c r="F3" s="117" t="s">
        <v>3</v>
      </c>
      <c r="G3" s="116" t="s">
        <v>4</v>
      </c>
      <c r="H3" s="116" t="s">
        <v>5</v>
      </c>
      <c r="I3" s="118" t="s">
        <v>17</v>
      </c>
      <c r="J3" s="116"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ht="15.75" customHeight="1">
      <c r="A4" s="119">
        <v>1</v>
      </c>
      <c r="B4" s="119">
        <v>2</v>
      </c>
      <c r="C4" s="119">
        <v>3</v>
      </c>
      <c r="D4" s="119">
        <v>4</v>
      </c>
      <c r="E4" s="120">
        <v>5</v>
      </c>
      <c r="F4" s="120">
        <v>6</v>
      </c>
      <c r="G4" s="120">
        <v>7</v>
      </c>
      <c r="H4" s="120">
        <v>8</v>
      </c>
      <c r="I4" s="120">
        <v>9</v>
      </c>
      <c r="J4" s="120">
        <v>10</v>
      </c>
      <c r="K4" s="2"/>
      <c r="L4" s="2"/>
      <c r="M4" s="2"/>
      <c r="N4" s="2"/>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row>
    <row r="5" spans="1:249" ht="220.5" customHeight="1">
      <c r="A5" s="169">
        <v>1</v>
      </c>
      <c r="B5" s="168" t="s">
        <v>37</v>
      </c>
      <c r="C5" s="170" t="s">
        <v>7</v>
      </c>
      <c r="D5" s="170">
        <v>1</v>
      </c>
      <c r="E5" s="171"/>
      <c r="F5" s="172">
        <f>D5*E5</f>
        <v>0</v>
      </c>
      <c r="G5" s="173"/>
      <c r="H5" s="174">
        <f>ROUND(F5*G5+F5,2)</f>
        <v>0</v>
      </c>
      <c r="I5" s="175"/>
      <c r="J5" s="175"/>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249" ht="276" customHeight="1">
      <c r="A6" s="169"/>
      <c r="B6" s="168"/>
      <c r="C6" s="170"/>
      <c r="D6" s="170"/>
      <c r="E6" s="171"/>
      <c r="F6" s="172"/>
      <c r="G6" s="173"/>
      <c r="H6" s="174"/>
      <c r="I6" s="175"/>
      <c r="J6" s="175"/>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row>
    <row r="7" spans="1:249" ht="30" customHeight="1">
      <c r="A7" s="14"/>
      <c r="B7" s="68" t="s">
        <v>8</v>
      </c>
      <c r="C7" s="16"/>
      <c r="D7" s="16"/>
      <c r="E7" s="16"/>
      <c r="F7" s="62">
        <f>SUM(F5:F5)</f>
        <v>0</v>
      </c>
      <c r="G7" s="63"/>
      <c r="H7" s="62">
        <f>SUM(H5:H5)</f>
        <v>0</v>
      </c>
      <c r="I7" s="16"/>
      <c r="J7" s="16"/>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row r="8" spans="1:249">
      <c r="A8" s="7"/>
      <c r="B8" s="8"/>
      <c r="C8" s="7"/>
      <c r="D8" s="7"/>
      <c r="E8" s="2"/>
      <c r="F8" s="2"/>
      <c r="G8" s="2"/>
      <c r="H8" s="2"/>
      <c r="I8" s="2"/>
      <c r="J8" s="2"/>
      <c r="K8" s="2"/>
      <c r="L8" s="2"/>
      <c r="M8" s="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row>
  </sheetData>
  <mergeCells count="13">
    <mergeCell ref="A2:J2"/>
    <mergeCell ref="A1:B1"/>
    <mergeCell ref="H1:J1"/>
    <mergeCell ref="B5:B6"/>
    <mergeCell ref="A5:A6"/>
    <mergeCell ref="C5:C6"/>
    <mergeCell ref="D5:D6"/>
    <mergeCell ref="E5:E6"/>
    <mergeCell ref="F5:F6"/>
    <mergeCell ref="G5:G6"/>
    <mergeCell ref="H5:H6"/>
    <mergeCell ref="I5:I6"/>
    <mergeCell ref="J5:J6"/>
  </mergeCells>
  <pageMargins left="0.6692913385826772" right="0.6692913385826772" top="0.39409448818897641" bottom="0.39409448818897641" header="0" footer="0"/>
  <pageSetup paperSize="9" scale="83" fitToHeight="0"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9"/>
  <sheetViews>
    <sheetView view="pageBreakPreview" zoomScaleNormal="100" zoomScaleSheetLayoutView="100" workbookViewId="0">
      <selection sqref="A1:J2"/>
    </sheetView>
  </sheetViews>
  <sheetFormatPr defaultRowHeight="14.25"/>
  <cols>
    <col min="1" max="1" width="3.5" style="1" customWidth="1"/>
    <col min="2" max="2" width="55.25" style="1" customWidth="1"/>
    <col min="3" max="3" width="7.125" style="1" customWidth="1"/>
    <col min="4" max="4" width="5.25" style="1" customWidth="1"/>
    <col min="5" max="5" width="13.125" style="1" customWidth="1"/>
    <col min="6" max="6" width="15.75" style="1" customWidth="1"/>
    <col min="7" max="7" width="4.75" style="1" customWidth="1"/>
    <col min="8" max="8" width="16.125" style="1" customWidth="1"/>
    <col min="9" max="9" width="12.75" style="1" customWidth="1"/>
    <col min="10" max="10" width="14.75" style="1" customWidth="1"/>
    <col min="11" max="64" width="9.125" style="1" customWidth="1"/>
    <col min="65" max="249" width="9.125" customWidth="1"/>
  </cols>
  <sheetData>
    <row r="1" spans="1:249" ht="23.25" customHeight="1">
      <c r="A1" s="142" t="s">
        <v>27</v>
      </c>
      <c r="B1" s="143"/>
      <c r="C1" s="108"/>
      <c r="D1" s="108"/>
      <c r="E1" s="108"/>
      <c r="F1" s="108"/>
      <c r="G1" s="108"/>
      <c r="H1" s="144" t="s">
        <v>15</v>
      </c>
      <c r="I1" s="145"/>
      <c r="J1" s="145"/>
    </row>
    <row r="2" spans="1:249" ht="52.5" customHeight="1">
      <c r="A2" s="166" t="s">
        <v>36</v>
      </c>
      <c r="B2" s="167"/>
      <c r="C2" s="167"/>
      <c r="D2" s="167"/>
      <c r="E2" s="167"/>
      <c r="F2" s="167"/>
      <c r="G2" s="167"/>
      <c r="H2" s="167"/>
      <c r="I2" s="167"/>
      <c r="J2" s="16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45">
      <c r="A3" s="10" t="s">
        <v>0</v>
      </c>
      <c r="B3" s="21" t="s">
        <v>9</v>
      </c>
      <c r="C3" s="10" t="s">
        <v>1</v>
      </c>
      <c r="D3" s="10" t="s">
        <v>2</v>
      </c>
      <c r="E3" s="11" t="s">
        <v>11</v>
      </c>
      <c r="F3" s="23" t="s">
        <v>18</v>
      </c>
      <c r="G3" s="11" t="s">
        <v>4</v>
      </c>
      <c r="H3" s="11" t="s">
        <v>5</v>
      </c>
      <c r="I3" s="22" t="s">
        <v>17</v>
      </c>
      <c r="J3" s="11"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s="101" customFormat="1" ht="12.75" customHeight="1">
      <c r="A4" s="97">
        <v>1</v>
      </c>
      <c r="B4" s="97">
        <v>2</v>
      </c>
      <c r="C4" s="97">
        <v>3</v>
      </c>
      <c r="D4" s="97">
        <v>4</v>
      </c>
      <c r="E4" s="98">
        <v>5</v>
      </c>
      <c r="F4" s="98">
        <v>6</v>
      </c>
      <c r="G4" s="98">
        <v>7</v>
      </c>
      <c r="H4" s="98">
        <v>8</v>
      </c>
      <c r="I4" s="98">
        <v>9</v>
      </c>
      <c r="J4" s="98">
        <v>10</v>
      </c>
      <c r="K4" s="99"/>
      <c r="L4" s="99"/>
      <c r="M4" s="99"/>
      <c r="N4" s="99"/>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0"/>
      <c r="DS4" s="100"/>
      <c r="DT4" s="100"/>
      <c r="DU4" s="100"/>
      <c r="DV4" s="100"/>
      <c r="DW4" s="100"/>
      <c r="DX4" s="100"/>
      <c r="DY4" s="100"/>
      <c r="DZ4" s="100"/>
      <c r="EA4" s="100"/>
      <c r="EB4" s="100"/>
      <c r="EC4" s="100"/>
      <c r="ED4" s="100"/>
      <c r="EE4" s="100"/>
      <c r="EF4" s="100"/>
      <c r="EG4" s="100"/>
      <c r="EH4" s="100"/>
      <c r="EI4" s="100"/>
      <c r="EJ4" s="100"/>
      <c r="EK4" s="100"/>
      <c r="EL4" s="100"/>
      <c r="EM4" s="100"/>
      <c r="EN4" s="100"/>
      <c r="EO4" s="100"/>
      <c r="EP4" s="100"/>
      <c r="EQ4" s="100"/>
      <c r="ER4" s="100"/>
      <c r="ES4" s="100"/>
      <c r="ET4" s="100"/>
      <c r="EU4" s="100"/>
      <c r="EV4" s="100"/>
      <c r="EW4" s="100"/>
      <c r="EX4" s="100"/>
      <c r="EY4" s="100"/>
      <c r="EZ4" s="100"/>
      <c r="FA4" s="100"/>
      <c r="FB4" s="100"/>
      <c r="FC4" s="100"/>
      <c r="FD4" s="100"/>
      <c r="FE4" s="100"/>
      <c r="FF4" s="100"/>
      <c r="FG4" s="100"/>
      <c r="FH4" s="100"/>
      <c r="FI4" s="100"/>
      <c r="FJ4" s="100"/>
      <c r="FK4" s="100"/>
      <c r="FL4" s="100"/>
      <c r="FM4" s="100"/>
      <c r="FN4" s="100"/>
      <c r="FO4" s="100"/>
      <c r="FP4" s="100"/>
      <c r="FQ4" s="100"/>
      <c r="FR4" s="100"/>
      <c r="FS4" s="100"/>
      <c r="FT4" s="100"/>
      <c r="FU4" s="100"/>
      <c r="FV4" s="100"/>
      <c r="FW4" s="100"/>
      <c r="FX4" s="100"/>
      <c r="FY4" s="100"/>
      <c r="FZ4" s="100"/>
      <c r="GA4" s="100"/>
      <c r="GB4" s="100"/>
      <c r="GC4" s="100"/>
      <c r="GD4" s="100"/>
      <c r="GE4" s="100"/>
      <c r="GF4" s="100"/>
      <c r="GG4" s="100"/>
      <c r="GH4" s="100"/>
      <c r="GI4" s="100"/>
      <c r="GJ4" s="100"/>
      <c r="GK4" s="100"/>
      <c r="GL4" s="100"/>
      <c r="GM4" s="100"/>
      <c r="GN4" s="100"/>
      <c r="GO4" s="100"/>
      <c r="GP4" s="100"/>
      <c r="GQ4" s="100"/>
      <c r="GR4" s="100"/>
      <c r="GS4" s="100"/>
      <c r="GT4" s="100"/>
      <c r="GU4" s="100"/>
      <c r="GV4" s="100"/>
      <c r="GW4" s="100"/>
      <c r="GX4" s="100"/>
      <c r="GY4" s="100"/>
      <c r="GZ4" s="100"/>
      <c r="HA4" s="100"/>
      <c r="HB4" s="100"/>
      <c r="HC4" s="100"/>
      <c r="HD4" s="100"/>
      <c r="HE4" s="100"/>
      <c r="HF4" s="100"/>
      <c r="HG4" s="100"/>
      <c r="HH4" s="100"/>
      <c r="HI4" s="100"/>
      <c r="HJ4" s="100"/>
      <c r="HK4" s="100"/>
      <c r="HL4" s="100"/>
      <c r="HM4" s="100"/>
      <c r="HN4" s="100"/>
      <c r="HO4" s="100"/>
      <c r="HP4" s="100"/>
      <c r="HQ4" s="100"/>
      <c r="HR4" s="100"/>
      <c r="HS4" s="100"/>
      <c r="HT4" s="100"/>
      <c r="HU4" s="100"/>
      <c r="HV4" s="100"/>
      <c r="HW4" s="100"/>
      <c r="HX4" s="100"/>
      <c r="HY4" s="100"/>
      <c r="HZ4" s="100"/>
      <c r="IA4" s="100"/>
      <c r="IB4" s="100"/>
      <c r="IC4" s="100"/>
      <c r="ID4" s="100"/>
      <c r="IE4" s="100"/>
      <c r="IF4" s="100"/>
      <c r="IG4" s="100"/>
      <c r="IH4" s="100"/>
      <c r="II4" s="100"/>
      <c r="IJ4" s="100"/>
      <c r="IK4" s="100"/>
      <c r="IL4" s="100"/>
      <c r="IM4" s="100"/>
      <c r="IN4" s="100"/>
      <c r="IO4" s="100"/>
    </row>
    <row r="5" spans="1:249" s="33" customFormat="1" ht="153" customHeight="1">
      <c r="A5" s="53">
        <v>1</v>
      </c>
      <c r="B5" s="56" t="s">
        <v>39</v>
      </c>
      <c r="C5" s="50" t="s">
        <v>7</v>
      </c>
      <c r="D5" s="54">
        <v>1</v>
      </c>
      <c r="E5" s="76"/>
      <c r="F5" s="59">
        <f>D5*E5</f>
        <v>0</v>
      </c>
      <c r="G5" s="43"/>
      <c r="H5" s="58">
        <f>ROUND(F5*G5+F5,2)</f>
        <v>0</v>
      </c>
      <c r="I5" s="32"/>
      <c r="J5" s="32"/>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row>
    <row r="6" spans="1:249" ht="30" customHeight="1">
      <c r="A6" s="25"/>
      <c r="B6" s="66" t="s">
        <v>8</v>
      </c>
      <c r="C6" s="16"/>
      <c r="D6" s="67"/>
      <c r="E6" s="16"/>
      <c r="F6" s="62">
        <f>SUM(F5:F5)</f>
        <v>0</v>
      </c>
      <c r="G6" s="63"/>
      <c r="H6" s="62">
        <f>SUM(H5:H5)</f>
        <v>0</v>
      </c>
      <c r="I6" s="16"/>
      <c r="J6" s="16"/>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ht="27" customHeight="1">
      <c r="A7" s="176"/>
      <c r="B7" s="176"/>
      <c r="C7" s="176"/>
      <c r="D7" s="176"/>
      <c r="E7" s="176"/>
      <c r="F7" s="176"/>
      <c r="G7" s="176"/>
      <c r="H7" s="176"/>
      <c r="I7" s="176"/>
      <c r="J7" s="176"/>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row>
    <row r="8" spans="1:249">
      <c r="A8" s="7"/>
      <c r="B8" s="2"/>
      <c r="C8" s="7"/>
      <c r="D8" s="7"/>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row>
    <row r="9" spans="1:249">
      <c r="A9" s="7"/>
      <c r="B9" s="2"/>
      <c r="C9" s="7"/>
      <c r="D9" s="7"/>
      <c r="E9" s="2"/>
      <c r="F9" s="2"/>
      <c r="G9" s="2"/>
      <c r="H9" s="2"/>
      <c r="I9" s="2"/>
      <c r="J9" s="2"/>
      <c r="K9" s="2"/>
      <c r="L9" s="2"/>
      <c r="M9" s="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row>
  </sheetData>
  <mergeCells count="4">
    <mergeCell ref="A2:J2"/>
    <mergeCell ref="A1:B1"/>
    <mergeCell ref="H1:J1"/>
    <mergeCell ref="A7:J7"/>
  </mergeCells>
  <pageMargins left="0.7" right="0.7" top="0.75" bottom="0.75" header="0.3" footer="0.3"/>
  <pageSetup paperSize="9" scale="78" fitToWidth="0" fitToHeight="0"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
  <sheetViews>
    <sheetView tabSelected="1" view="pageBreakPreview" zoomScale="93" zoomScaleNormal="93" zoomScaleSheetLayoutView="93" workbookViewId="0">
      <selection activeCell="B5" sqref="B5"/>
    </sheetView>
  </sheetViews>
  <sheetFormatPr defaultRowHeight="14.25"/>
  <cols>
    <col min="1" max="1" width="3.5" style="1" customWidth="1"/>
    <col min="2" max="2" width="40" style="1" customWidth="1"/>
    <col min="3" max="3" width="6" style="1" customWidth="1"/>
    <col min="4" max="4" width="5.125" style="1" customWidth="1"/>
    <col min="5" max="5" width="14.75" style="1" customWidth="1"/>
    <col min="6" max="6" width="13.75" style="1" customWidth="1"/>
    <col min="7" max="7" width="5.25" style="1" customWidth="1"/>
    <col min="8" max="8" width="12.25" style="1" customWidth="1"/>
    <col min="9" max="9" width="12.625" style="1" customWidth="1"/>
    <col min="10" max="10" width="14.75" style="1" customWidth="1"/>
    <col min="11" max="64" width="9.125" style="1" customWidth="1"/>
    <col min="65" max="1024" width="9.125" customWidth="1"/>
  </cols>
  <sheetData>
    <row r="1" spans="1:249" ht="17.25" customHeight="1">
      <c r="A1" s="142" t="s">
        <v>27</v>
      </c>
      <c r="B1" s="143"/>
      <c r="C1" s="108"/>
      <c r="D1" s="108"/>
      <c r="E1" s="108"/>
      <c r="F1" s="108"/>
      <c r="G1" s="108"/>
      <c r="H1" s="144" t="s">
        <v>19</v>
      </c>
      <c r="I1" s="145"/>
      <c r="J1" s="145"/>
    </row>
    <row r="2" spans="1:249" ht="36" customHeight="1">
      <c r="A2" s="166" t="s">
        <v>40</v>
      </c>
      <c r="B2" s="167"/>
      <c r="C2" s="167"/>
      <c r="D2" s="167"/>
      <c r="E2" s="167"/>
      <c r="F2" s="167"/>
      <c r="G2" s="167"/>
      <c r="H2" s="167"/>
      <c r="I2" s="167"/>
      <c r="J2" s="16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67.900000000000006" customHeight="1">
      <c r="A3" s="10" t="s">
        <v>0</v>
      </c>
      <c r="B3" s="21" t="s">
        <v>9</v>
      </c>
      <c r="C3" s="10" t="s">
        <v>1</v>
      </c>
      <c r="D3" s="10" t="s">
        <v>2</v>
      </c>
      <c r="E3" s="11" t="s">
        <v>10</v>
      </c>
      <c r="F3" s="24" t="s">
        <v>3</v>
      </c>
      <c r="G3" s="11" t="s">
        <v>4</v>
      </c>
      <c r="H3" s="11" t="s">
        <v>5</v>
      </c>
      <c r="I3" s="22" t="s">
        <v>17</v>
      </c>
      <c r="J3" s="11"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ht="15.75" customHeight="1">
      <c r="A4" s="17">
        <v>1</v>
      </c>
      <c r="B4" s="17">
        <v>2</v>
      </c>
      <c r="C4" s="17">
        <v>3</v>
      </c>
      <c r="D4" s="17">
        <v>4</v>
      </c>
      <c r="E4" s="18">
        <v>5</v>
      </c>
      <c r="F4" s="18">
        <v>6</v>
      </c>
      <c r="G4" s="18">
        <v>7</v>
      </c>
      <c r="H4" s="18">
        <v>8</v>
      </c>
      <c r="I4" s="18">
        <v>9</v>
      </c>
      <c r="J4" s="18">
        <v>10</v>
      </c>
      <c r="K4" s="2"/>
      <c r="L4" s="2"/>
      <c r="M4" s="2"/>
      <c r="N4" s="2"/>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row>
    <row r="5" spans="1:249" ht="268.5" customHeight="1">
      <c r="A5" s="10">
        <v>1</v>
      </c>
      <c r="B5" s="55" t="s">
        <v>67</v>
      </c>
      <c r="C5" s="51" t="s">
        <v>7</v>
      </c>
      <c r="D5" s="29">
        <v>1</v>
      </c>
      <c r="E5" s="77"/>
      <c r="F5" s="59">
        <f>D5*E5</f>
        <v>0</v>
      </c>
      <c r="G5" s="43"/>
      <c r="H5" s="58">
        <f>ROUND(F5*G5+F5,2)</f>
        <v>0</v>
      </c>
      <c r="I5" s="19"/>
      <c r="J5" s="19"/>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249" ht="30" customHeight="1">
      <c r="A6" s="14"/>
      <c r="B6" s="15" t="s">
        <v>8</v>
      </c>
      <c r="C6" s="16"/>
      <c r="D6" s="16"/>
      <c r="E6" s="16"/>
      <c r="F6" s="62">
        <f>SUM(F5:F5)</f>
        <v>0</v>
      </c>
      <c r="G6" s="63"/>
      <c r="H6" s="62">
        <f>SUM(H5:H5)</f>
        <v>0</v>
      </c>
      <c r="I6" s="16"/>
      <c r="J6" s="16"/>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c r="A7" s="7"/>
      <c r="B7" s="8"/>
      <c r="C7" s="7"/>
      <c r="D7" s="7"/>
      <c r="E7" s="2"/>
      <c r="F7" s="2"/>
      <c r="G7" s="2"/>
      <c r="H7" s="2"/>
      <c r="I7" s="2"/>
      <c r="J7" s="2"/>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sheetData>
  <mergeCells count="3">
    <mergeCell ref="A1:B1"/>
    <mergeCell ref="H1:J1"/>
    <mergeCell ref="A2:J2"/>
  </mergeCells>
  <pageMargins left="0.6692913385826772" right="0.6692913385826772" top="0.39409448818897641" bottom="0.39409448818897641" header="0" footer="0"/>
  <pageSetup paperSize="9" scale="94" fitToWidth="0" fitToHeight="0" pageOrder="overThenDown"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
  <sheetViews>
    <sheetView view="pageBreakPreview" zoomScale="93" zoomScaleNormal="93" zoomScaleSheetLayoutView="93" workbookViewId="0">
      <selection activeCell="B5" sqref="B5"/>
    </sheetView>
  </sheetViews>
  <sheetFormatPr defaultRowHeight="14.25"/>
  <cols>
    <col min="1" max="1" width="3.5" style="1" customWidth="1"/>
    <col min="2" max="2" width="50.25" style="1" customWidth="1"/>
    <col min="3" max="3" width="6" style="1" customWidth="1"/>
    <col min="4" max="4" width="5.125" style="1" customWidth="1"/>
    <col min="5" max="5" width="14.75" style="1" customWidth="1"/>
    <col min="6" max="6" width="13.75" style="1" customWidth="1"/>
    <col min="7" max="7" width="5.25" style="1" customWidth="1"/>
    <col min="8" max="8" width="12.25" style="1" customWidth="1"/>
    <col min="9" max="9" width="12.625" style="1" customWidth="1"/>
    <col min="10" max="10" width="14.75" style="1" customWidth="1"/>
    <col min="11" max="64" width="9.125" style="1" customWidth="1"/>
    <col min="65" max="1024" width="9.125" customWidth="1"/>
  </cols>
  <sheetData>
    <row r="1" spans="1:249" ht="16.899999999999999" customHeight="1">
      <c r="A1" s="142" t="s">
        <v>27</v>
      </c>
      <c r="B1" s="143"/>
      <c r="C1" s="108"/>
      <c r="D1" s="108"/>
      <c r="E1" s="108"/>
      <c r="F1" s="108"/>
      <c r="G1" s="108"/>
      <c r="H1" s="144" t="s">
        <v>20</v>
      </c>
      <c r="I1" s="145"/>
      <c r="J1" s="145"/>
    </row>
    <row r="2" spans="1:249" ht="57.75" customHeight="1">
      <c r="A2" s="166" t="s">
        <v>41</v>
      </c>
      <c r="B2" s="167"/>
      <c r="C2" s="167"/>
      <c r="D2" s="167"/>
      <c r="E2" s="167"/>
      <c r="F2" s="167"/>
      <c r="G2" s="167"/>
      <c r="H2" s="167"/>
      <c r="I2" s="167"/>
      <c r="J2" s="16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67.900000000000006" customHeight="1">
      <c r="A3" s="10" t="s">
        <v>0</v>
      </c>
      <c r="B3" s="21" t="s">
        <v>9</v>
      </c>
      <c r="C3" s="10" t="s">
        <v>1</v>
      </c>
      <c r="D3" s="10" t="s">
        <v>2</v>
      </c>
      <c r="E3" s="11" t="s">
        <v>10</v>
      </c>
      <c r="F3" s="24" t="s">
        <v>3</v>
      </c>
      <c r="G3" s="11" t="s">
        <v>4</v>
      </c>
      <c r="H3" s="11" t="s">
        <v>5</v>
      </c>
      <c r="I3" s="22" t="s">
        <v>17</v>
      </c>
      <c r="J3" s="11"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ht="15.75" customHeight="1">
      <c r="A4" s="79">
        <v>1</v>
      </c>
      <c r="B4" s="12">
        <v>2</v>
      </c>
      <c r="C4" s="12">
        <v>3</v>
      </c>
      <c r="D4" s="12">
        <v>4</v>
      </c>
      <c r="E4" s="13">
        <v>5</v>
      </c>
      <c r="F4" s="13">
        <v>6</v>
      </c>
      <c r="G4" s="13">
        <v>7</v>
      </c>
      <c r="H4" s="13">
        <v>8</v>
      </c>
      <c r="I4" s="13">
        <v>9</v>
      </c>
      <c r="J4" s="13">
        <v>10</v>
      </c>
      <c r="K4" s="2"/>
      <c r="L4" s="2"/>
      <c r="M4" s="2"/>
      <c r="N4" s="2"/>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row>
    <row r="5" spans="1:249" ht="255" customHeight="1">
      <c r="A5" s="82">
        <v>1</v>
      </c>
      <c r="B5" s="114" t="s">
        <v>66</v>
      </c>
      <c r="C5" s="121" t="s">
        <v>7</v>
      </c>
      <c r="D5" s="121">
        <v>15</v>
      </c>
      <c r="E5" s="83"/>
      <c r="F5" s="84">
        <f>D5*E5</f>
        <v>0</v>
      </c>
      <c r="G5" s="85"/>
      <c r="H5" s="86">
        <f>ROUND(F5*G5+F5,2)</f>
        <v>0</v>
      </c>
      <c r="I5" s="87"/>
      <c r="J5" s="87"/>
      <c r="K5" s="2"/>
      <c r="L5" s="2"/>
      <c r="M5" s="2"/>
      <c r="N5" s="2"/>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row>
    <row r="6" spans="1:249" ht="30" customHeight="1">
      <c r="A6" s="27"/>
      <c r="B6" s="80"/>
      <c r="C6" s="26"/>
      <c r="D6" s="26"/>
      <c r="E6" s="26"/>
      <c r="F6" s="81">
        <f>SUM(F5:F5)</f>
        <v>0</v>
      </c>
      <c r="G6" s="26"/>
      <c r="H6" s="81">
        <f>SUM(H5:H5)</f>
        <v>0</v>
      </c>
      <c r="I6" s="26"/>
      <c r="J6" s="26"/>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c r="A7" s="7"/>
      <c r="B7" s="8"/>
      <c r="C7" s="7"/>
      <c r="D7" s="7"/>
      <c r="E7" s="2"/>
      <c r="F7" s="2"/>
      <c r="G7" s="2"/>
      <c r="H7" s="2"/>
      <c r="I7" s="2"/>
      <c r="J7" s="2"/>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sheetData>
  <mergeCells count="3">
    <mergeCell ref="A1:B1"/>
    <mergeCell ref="H1:J1"/>
    <mergeCell ref="A2:J2"/>
  </mergeCells>
  <pageMargins left="0.7" right="0.7" top="0.75" bottom="0.75" header="0.3" footer="0.3"/>
  <pageSetup paperSize="9" scale="85" fitToWidth="0" fitToHeight="0" pageOrder="overThenDown"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9"/>
  <sheetViews>
    <sheetView view="pageBreakPreview" zoomScale="85" zoomScaleNormal="85" zoomScaleSheetLayoutView="85" workbookViewId="0">
      <selection activeCell="A2" sqref="A2:J2"/>
    </sheetView>
  </sheetViews>
  <sheetFormatPr defaultColWidth="8.75" defaultRowHeight="14.25"/>
  <cols>
    <col min="1" max="1" width="3.5" style="34" customWidth="1"/>
    <col min="2" max="2" width="62.25" style="34" customWidth="1"/>
    <col min="3" max="3" width="4.5" style="34" customWidth="1"/>
    <col min="4" max="4" width="6" style="34" customWidth="1"/>
    <col min="5" max="5" width="13.5" style="34" customWidth="1"/>
    <col min="6" max="6" width="15.25" style="34" customWidth="1"/>
    <col min="7" max="7" width="5.75" style="34" customWidth="1"/>
    <col min="8" max="8" width="15.75" style="34" customWidth="1"/>
    <col min="9" max="9" width="13.375" style="34" customWidth="1"/>
    <col min="10" max="10" width="15" style="34" customWidth="1"/>
    <col min="11" max="249" width="9.125" style="34" customWidth="1"/>
    <col min="250" max="16384" width="8.75" style="34"/>
  </cols>
  <sheetData>
    <row r="1" spans="1:249" ht="21.75" customHeight="1">
      <c r="A1" s="142" t="s">
        <v>27</v>
      </c>
      <c r="B1" s="143"/>
      <c r="C1" s="108"/>
      <c r="D1" s="108"/>
      <c r="E1" s="108"/>
      <c r="F1" s="108"/>
      <c r="G1" s="108"/>
      <c r="H1" s="144" t="s">
        <v>21</v>
      </c>
      <c r="I1" s="145"/>
      <c r="J1" s="145"/>
    </row>
    <row r="2" spans="1:249" ht="43.5" customHeight="1">
      <c r="A2" s="166" t="s">
        <v>65</v>
      </c>
      <c r="B2" s="167"/>
      <c r="C2" s="167"/>
      <c r="D2" s="167"/>
      <c r="E2" s="167"/>
      <c r="F2" s="167"/>
      <c r="G2" s="167"/>
      <c r="H2" s="167"/>
      <c r="I2" s="167"/>
      <c r="J2" s="167"/>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row>
    <row r="3" spans="1:249" ht="61.5" customHeight="1">
      <c r="A3" s="36" t="s">
        <v>0</v>
      </c>
      <c r="B3" s="37" t="s">
        <v>9</v>
      </c>
      <c r="C3" s="36" t="s">
        <v>1</v>
      </c>
      <c r="D3" s="36" t="s">
        <v>2</v>
      </c>
      <c r="E3" s="38" t="s">
        <v>10</v>
      </c>
      <c r="F3" s="38" t="s">
        <v>18</v>
      </c>
      <c r="G3" s="38" t="s">
        <v>4</v>
      </c>
      <c r="H3" s="38" t="s">
        <v>5</v>
      </c>
      <c r="I3" s="38" t="s">
        <v>6</v>
      </c>
      <c r="J3" s="38" t="s">
        <v>16</v>
      </c>
      <c r="K3" s="35"/>
      <c r="L3" s="35"/>
      <c r="M3" s="35"/>
      <c r="N3" s="35"/>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row>
    <row r="4" spans="1:249" ht="21.75" customHeight="1">
      <c r="A4" s="70">
        <v>1</v>
      </c>
      <c r="B4" s="70">
        <v>2</v>
      </c>
      <c r="C4" s="70">
        <v>3</v>
      </c>
      <c r="D4" s="70">
        <v>4</v>
      </c>
      <c r="E4" s="71">
        <v>5</v>
      </c>
      <c r="F4" s="71">
        <v>6</v>
      </c>
      <c r="G4" s="71">
        <v>7</v>
      </c>
      <c r="H4" s="71">
        <v>8</v>
      </c>
      <c r="I4" s="71">
        <v>9</v>
      </c>
      <c r="J4" s="71">
        <v>10</v>
      </c>
      <c r="K4" s="35"/>
      <c r="L4" s="35"/>
      <c r="M4" s="35"/>
      <c r="N4" s="35"/>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row>
    <row r="5" spans="1:249" ht="369" customHeight="1">
      <c r="A5" s="72">
        <v>1</v>
      </c>
      <c r="B5" s="141" t="s">
        <v>42</v>
      </c>
      <c r="C5" s="78" t="s">
        <v>7</v>
      </c>
      <c r="D5" s="78">
        <v>1</v>
      </c>
      <c r="E5" s="57"/>
      <c r="F5" s="73">
        <f>D5*E5</f>
        <v>0</v>
      </c>
      <c r="G5" s="52"/>
      <c r="H5" s="74">
        <f>ROUND(F5*G5+F5,2)</f>
        <v>0</v>
      </c>
      <c r="I5" s="44"/>
      <c r="J5" s="44"/>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row>
    <row r="6" spans="1:249" ht="30" customHeight="1">
      <c r="A6" s="45"/>
      <c r="B6" s="75" t="s">
        <v>8</v>
      </c>
      <c r="C6" s="64"/>
      <c r="D6" s="64"/>
      <c r="E6" s="64"/>
      <c r="F6" s="65">
        <f>SUM(F5:F5)</f>
        <v>0</v>
      </c>
      <c r="G6" s="64"/>
      <c r="H6" s="65">
        <f>SUM(H5:H5)</f>
        <v>0</v>
      </c>
      <c r="I6" s="64"/>
      <c r="J6" s="64"/>
      <c r="K6" s="35"/>
      <c r="L6" s="35"/>
      <c r="M6" s="35"/>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row>
    <row r="7" spans="1:249" ht="15">
      <c r="A7" s="47"/>
      <c r="B7" s="47"/>
      <c r="C7" s="47"/>
      <c r="D7" s="47"/>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row>
    <row r="8" spans="1:249">
      <c r="A8" s="48"/>
      <c r="B8" s="35"/>
      <c r="C8" s="48"/>
      <c r="D8" s="48"/>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row>
    <row r="9" spans="1:249">
      <c r="A9" s="48"/>
      <c r="B9" s="49"/>
      <c r="C9" s="48"/>
      <c r="D9" s="48"/>
      <c r="E9" s="35"/>
      <c r="F9" s="35"/>
      <c r="G9" s="35"/>
      <c r="H9" s="35"/>
      <c r="I9" s="35"/>
      <c r="J9" s="35"/>
      <c r="K9" s="35"/>
      <c r="L9" s="35"/>
      <c r="M9" s="35"/>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row>
  </sheetData>
  <mergeCells count="3">
    <mergeCell ref="A1:B1"/>
    <mergeCell ref="H1:J1"/>
    <mergeCell ref="A2:J2"/>
  </mergeCells>
  <pageMargins left="0.7" right="0.7" top="0.75" bottom="0.75" header="0.3" footer="0.3"/>
  <pageSetup paperSize="9" scale="78"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10"/>
  <sheetViews>
    <sheetView view="pageBreakPreview" zoomScale="80" zoomScaleNormal="80" zoomScaleSheetLayoutView="80" workbookViewId="0">
      <selection sqref="A1:J2"/>
    </sheetView>
  </sheetViews>
  <sheetFormatPr defaultRowHeight="14.25"/>
  <cols>
    <col min="1" max="1" width="3.5" style="1" customWidth="1"/>
    <col min="2" max="2" width="70.375" style="1" customWidth="1"/>
    <col min="3" max="3" width="6" style="1" customWidth="1"/>
    <col min="4" max="4" width="5.125" style="1" customWidth="1"/>
    <col min="5" max="5" width="11.75" style="1" customWidth="1"/>
    <col min="6" max="6" width="16.625" style="1" customWidth="1"/>
    <col min="7" max="7" width="6.25" style="1" customWidth="1"/>
    <col min="8" max="8" width="15.25" style="1" customWidth="1"/>
    <col min="9" max="9" width="13.125" style="1" customWidth="1"/>
    <col min="10" max="10" width="15.75" style="1" customWidth="1"/>
    <col min="11" max="64" width="9.125" style="1" customWidth="1"/>
    <col min="65" max="249" width="9.125" customWidth="1"/>
  </cols>
  <sheetData>
    <row r="1" spans="1:249" ht="28.5" customHeight="1">
      <c r="A1" s="179" t="s">
        <v>27</v>
      </c>
      <c r="B1" s="180"/>
      <c r="C1" s="9"/>
      <c r="D1" s="9"/>
      <c r="E1" s="9"/>
      <c r="F1" s="9"/>
      <c r="G1" s="9"/>
      <c r="H1" s="181" t="s">
        <v>22</v>
      </c>
      <c r="I1" s="182"/>
      <c r="J1" s="182"/>
    </row>
    <row r="2" spans="1:249" ht="41.25" customHeight="1">
      <c r="A2" s="177" t="s">
        <v>43</v>
      </c>
      <c r="B2" s="178"/>
      <c r="C2" s="178"/>
      <c r="D2" s="178"/>
      <c r="E2" s="178"/>
      <c r="F2" s="178"/>
      <c r="G2" s="178"/>
      <c r="H2" s="178"/>
      <c r="I2" s="178"/>
      <c r="J2" s="178"/>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67.5" customHeight="1">
      <c r="A3" s="102" t="s">
        <v>0</v>
      </c>
      <c r="B3" s="21" t="s">
        <v>9</v>
      </c>
      <c r="C3" s="102" t="s">
        <v>1</v>
      </c>
      <c r="D3" s="102" t="s">
        <v>2</v>
      </c>
      <c r="E3" s="103" t="s">
        <v>10</v>
      </c>
      <c r="F3" s="103" t="s">
        <v>18</v>
      </c>
      <c r="G3" s="103" t="s">
        <v>4</v>
      </c>
      <c r="H3" s="103" t="s">
        <v>5</v>
      </c>
      <c r="I3" s="103" t="s">
        <v>6</v>
      </c>
      <c r="J3" s="103"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s="101" customFormat="1" ht="12.75">
      <c r="A4" s="97">
        <v>1</v>
      </c>
      <c r="B4" s="97">
        <v>2</v>
      </c>
      <c r="C4" s="97">
        <v>3</v>
      </c>
      <c r="D4" s="97">
        <v>4</v>
      </c>
      <c r="E4" s="98">
        <v>5</v>
      </c>
      <c r="F4" s="98">
        <v>6</v>
      </c>
      <c r="G4" s="98">
        <v>7</v>
      </c>
      <c r="H4" s="98">
        <v>8</v>
      </c>
      <c r="I4" s="98">
        <v>9</v>
      </c>
      <c r="J4" s="98">
        <v>10</v>
      </c>
      <c r="K4" s="99"/>
      <c r="L4" s="99"/>
      <c r="M4" s="99"/>
      <c r="N4" s="99"/>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0"/>
      <c r="DL4" s="100"/>
      <c r="DM4" s="100"/>
      <c r="DN4" s="100"/>
      <c r="DO4" s="100"/>
      <c r="DP4" s="100"/>
      <c r="DQ4" s="100"/>
      <c r="DR4" s="100"/>
      <c r="DS4" s="100"/>
      <c r="DT4" s="100"/>
      <c r="DU4" s="100"/>
      <c r="DV4" s="100"/>
      <c r="DW4" s="100"/>
      <c r="DX4" s="100"/>
      <c r="DY4" s="100"/>
      <c r="DZ4" s="100"/>
      <c r="EA4" s="100"/>
      <c r="EB4" s="100"/>
      <c r="EC4" s="100"/>
      <c r="ED4" s="100"/>
      <c r="EE4" s="100"/>
      <c r="EF4" s="100"/>
      <c r="EG4" s="100"/>
      <c r="EH4" s="100"/>
      <c r="EI4" s="100"/>
      <c r="EJ4" s="100"/>
      <c r="EK4" s="100"/>
      <c r="EL4" s="100"/>
      <c r="EM4" s="100"/>
      <c r="EN4" s="100"/>
      <c r="EO4" s="100"/>
      <c r="EP4" s="100"/>
      <c r="EQ4" s="100"/>
      <c r="ER4" s="100"/>
      <c r="ES4" s="100"/>
      <c r="ET4" s="100"/>
      <c r="EU4" s="100"/>
      <c r="EV4" s="100"/>
      <c r="EW4" s="100"/>
      <c r="EX4" s="100"/>
      <c r="EY4" s="100"/>
      <c r="EZ4" s="100"/>
      <c r="FA4" s="100"/>
      <c r="FB4" s="100"/>
      <c r="FC4" s="100"/>
      <c r="FD4" s="100"/>
      <c r="FE4" s="100"/>
      <c r="FF4" s="100"/>
      <c r="FG4" s="100"/>
      <c r="FH4" s="100"/>
      <c r="FI4" s="100"/>
      <c r="FJ4" s="100"/>
      <c r="FK4" s="100"/>
      <c r="FL4" s="100"/>
      <c r="FM4" s="100"/>
      <c r="FN4" s="100"/>
      <c r="FO4" s="100"/>
      <c r="FP4" s="100"/>
      <c r="FQ4" s="100"/>
      <c r="FR4" s="100"/>
      <c r="FS4" s="100"/>
      <c r="FT4" s="100"/>
      <c r="FU4" s="100"/>
      <c r="FV4" s="100"/>
      <c r="FW4" s="100"/>
      <c r="FX4" s="100"/>
      <c r="FY4" s="100"/>
      <c r="FZ4" s="100"/>
      <c r="GA4" s="100"/>
      <c r="GB4" s="100"/>
      <c r="GC4" s="100"/>
      <c r="GD4" s="100"/>
      <c r="GE4" s="100"/>
      <c r="GF4" s="100"/>
      <c r="GG4" s="100"/>
      <c r="GH4" s="100"/>
      <c r="GI4" s="100"/>
      <c r="GJ4" s="100"/>
      <c r="GK4" s="100"/>
      <c r="GL4" s="100"/>
      <c r="GM4" s="100"/>
      <c r="GN4" s="100"/>
      <c r="GO4" s="100"/>
      <c r="GP4" s="100"/>
      <c r="GQ4" s="100"/>
      <c r="GR4" s="100"/>
      <c r="GS4" s="100"/>
      <c r="GT4" s="100"/>
      <c r="GU4" s="100"/>
      <c r="GV4" s="100"/>
      <c r="GW4" s="100"/>
      <c r="GX4" s="100"/>
      <c r="GY4" s="100"/>
      <c r="GZ4" s="100"/>
      <c r="HA4" s="100"/>
      <c r="HB4" s="100"/>
      <c r="HC4" s="100"/>
      <c r="HD4" s="100"/>
      <c r="HE4" s="100"/>
      <c r="HF4" s="100"/>
      <c r="HG4" s="100"/>
      <c r="HH4" s="100"/>
      <c r="HI4" s="100"/>
      <c r="HJ4" s="100"/>
      <c r="HK4" s="100"/>
      <c r="HL4" s="100"/>
      <c r="HM4" s="100"/>
      <c r="HN4" s="100"/>
      <c r="HO4" s="100"/>
      <c r="HP4" s="100"/>
      <c r="HQ4" s="100"/>
      <c r="HR4" s="100"/>
      <c r="HS4" s="100"/>
      <c r="HT4" s="100"/>
      <c r="HU4" s="100"/>
      <c r="HV4" s="100"/>
      <c r="HW4" s="100"/>
      <c r="HX4" s="100"/>
      <c r="HY4" s="100"/>
      <c r="HZ4" s="100"/>
      <c r="IA4" s="100"/>
      <c r="IB4" s="100"/>
      <c r="IC4" s="100"/>
      <c r="ID4" s="100"/>
      <c r="IE4" s="100"/>
      <c r="IF4" s="100"/>
      <c r="IG4" s="100"/>
      <c r="IH4" s="100"/>
      <c r="II4" s="100"/>
      <c r="IJ4" s="100"/>
      <c r="IK4" s="100"/>
      <c r="IL4" s="100"/>
      <c r="IM4" s="100"/>
      <c r="IN4" s="100"/>
      <c r="IO4" s="100"/>
    </row>
    <row r="5" spans="1:249" ht="159" customHeight="1">
      <c r="A5" s="104">
        <v>1</v>
      </c>
      <c r="B5" s="55" t="s">
        <v>32</v>
      </c>
      <c r="C5" s="41" t="s">
        <v>7</v>
      </c>
      <c r="D5" s="41">
        <v>1</v>
      </c>
      <c r="E5" s="88"/>
      <c r="F5" s="59">
        <f>D5*E5</f>
        <v>0</v>
      </c>
      <c r="G5" s="43"/>
      <c r="H5" s="89">
        <f>ROUND(F5*G5+F5,2)</f>
        <v>0</v>
      </c>
      <c r="I5" s="96"/>
      <c r="J5" s="93"/>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249" ht="27" customHeight="1">
      <c r="A6" s="90"/>
      <c r="B6" s="91" t="s">
        <v>8</v>
      </c>
      <c r="C6" s="92"/>
      <c r="D6" s="92"/>
      <c r="E6" s="105"/>
      <c r="F6" s="69">
        <f>SUM(F5:F5)</f>
        <v>0</v>
      </c>
      <c r="G6" s="61"/>
      <c r="H6" s="60">
        <f>SUM(H5:H5)</f>
        <v>0</v>
      </c>
      <c r="I6" s="92"/>
      <c r="J6" s="92"/>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ht="46.5" customHeight="1">
      <c r="A7" s="148"/>
      <c r="B7" s="149"/>
      <c r="C7" s="149"/>
      <c r="D7" s="149"/>
      <c r="E7" s="149"/>
      <c r="F7" s="149"/>
      <c r="G7" s="149"/>
      <c r="H7" s="149"/>
      <c r="I7" s="149"/>
      <c r="J7" s="149"/>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row r="8" spans="1:249" ht="15">
      <c r="A8" s="6"/>
      <c r="B8" s="6"/>
      <c r="C8" s="6"/>
      <c r="D8" s="6"/>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row>
    <row r="9" spans="1:249">
      <c r="A9" s="7"/>
      <c r="B9" s="2"/>
      <c r="C9" s="7"/>
      <c r="D9" s="7"/>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row>
    <row r="10" spans="1:249">
      <c r="A10" s="7"/>
      <c r="B10" s="2"/>
      <c r="C10" s="7"/>
      <c r="D10" s="7"/>
      <c r="E10" s="2"/>
      <c r="F10" s="2"/>
      <c r="G10" s="2"/>
      <c r="H10" s="2"/>
      <c r="I10" s="2"/>
      <c r="J10" s="2"/>
      <c r="K10" s="2"/>
      <c r="L10" s="2"/>
      <c r="M10" s="2"/>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row>
  </sheetData>
  <mergeCells count="4">
    <mergeCell ref="A2:J2"/>
    <mergeCell ref="A1:B1"/>
    <mergeCell ref="H1:J1"/>
    <mergeCell ref="A7:J7"/>
  </mergeCells>
  <pageMargins left="0.6692913385826772" right="0.6692913385826772" top="0.31305555555555553" bottom="1.1437007874015745" header="0.74999999999999989" footer="0.74999999999999989"/>
  <pageSetup paperSize="9" scale="74"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O7"/>
  <sheetViews>
    <sheetView view="pageBreakPreview" zoomScale="93" zoomScaleNormal="93" zoomScaleSheetLayoutView="93" workbookViewId="0">
      <selection sqref="A1:J2"/>
    </sheetView>
  </sheetViews>
  <sheetFormatPr defaultRowHeight="14.25"/>
  <cols>
    <col min="1" max="1" width="3.5" style="1" customWidth="1"/>
    <col min="2" max="2" width="100.25" style="1" customWidth="1"/>
    <col min="3" max="3" width="6" style="1" customWidth="1"/>
    <col min="4" max="4" width="5.125" style="1" customWidth="1"/>
    <col min="5" max="5" width="14.75" style="1" customWidth="1"/>
    <col min="6" max="6" width="13.75" style="1" customWidth="1"/>
    <col min="7" max="7" width="5.25" style="1" customWidth="1"/>
    <col min="8" max="8" width="12.25" style="1" customWidth="1"/>
    <col min="9" max="9" width="12.625" style="1" customWidth="1"/>
    <col min="10" max="10" width="14.75" style="1" customWidth="1"/>
    <col min="11" max="64" width="9.125" style="1" customWidth="1"/>
    <col min="65" max="1024" width="9.125" customWidth="1"/>
  </cols>
  <sheetData>
    <row r="1" spans="1:249" ht="30" customHeight="1">
      <c r="A1" s="179" t="s">
        <v>27</v>
      </c>
      <c r="B1" s="180"/>
      <c r="C1" s="9"/>
      <c r="D1" s="9"/>
      <c r="E1" s="9"/>
      <c r="F1" s="9"/>
      <c r="G1" s="9"/>
      <c r="H1" s="181" t="s">
        <v>23</v>
      </c>
      <c r="I1" s="182"/>
      <c r="J1" s="182"/>
    </row>
    <row r="2" spans="1:249" ht="42.75" customHeight="1">
      <c r="A2" s="177" t="s">
        <v>44</v>
      </c>
      <c r="B2" s="178"/>
      <c r="C2" s="178"/>
      <c r="D2" s="178"/>
      <c r="E2" s="178"/>
      <c r="F2" s="178"/>
      <c r="G2" s="178"/>
      <c r="H2" s="178"/>
      <c r="I2" s="178"/>
      <c r="J2" s="178"/>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row>
    <row r="3" spans="1:249" ht="81" customHeight="1">
      <c r="A3" s="10" t="s">
        <v>0</v>
      </c>
      <c r="B3" s="21" t="s">
        <v>9</v>
      </c>
      <c r="C3" s="10" t="s">
        <v>1</v>
      </c>
      <c r="D3" s="10" t="s">
        <v>2</v>
      </c>
      <c r="E3" s="11" t="s">
        <v>10</v>
      </c>
      <c r="F3" s="24" t="s">
        <v>3</v>
      </c>
      <c r="G3" s="11" t="s">
        <v>4</v>
      </c>
      <c r="H3" s="11" t="s">
        <v>5</v>
      </c>
      <c r="I3" s="22" t="s">
        <v>17</v>
      </c>
      <c r="J3" s="11" t="s">
        <v>16</v>
      </c>
      <c r="K3" s="2"/>
      <c r="L3" s="2"/>
      <c r="M3" s="2"/>
      <c r="N3" s="2"/>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row>
    <row r="4" spans="1:249" ht="15.75" customHeight="1">
      <c r="A4" s="17">
        <v>1</v>
      </c>
      <c r="B4" s="17">
        <v>2</v>
      </c>
      <c r="C4" s="17">
        <v>3</v>
      </c>
      <c r="D4" s="17">
        <v>4</v>
      </c>
      <c r="E4" s="18">
        <v>5</v>
      </c>
      <c r="F4" s="18">
        <v>6</v>
      </c>
      <c r="G4" s="18">
        <v>7</v>
      </c>
      <c r="H4" s="18">
        <v>8</v>
      </c>
      <c r="I4" s="18">
        <v>9</v>
      </c>
      <c r="J4" s="18">
        <v>10</v>
      </c>
      <c r="K4" s="2"/>
      <c r="L4" s="2"/>
      <c r="M4" s="2"/>
      <c r="N4" s="2"/>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row>
    <row r="5" spans="1:249" ht="219" customHeight="1">
      <c r="A5" s="10">
        <v>1</v>
      </c>
      <c r="B5" s="124" t="s">
        <v>45</v>
      </c>
      <c r="C5" s="129" t="s">
        <v>7</v>
      </c>
      <c r="D5" s="125">
        <v>2</v>
      </c>
      <c r="E5" s="126"/>
      <c r="F5" s="127">
        <f t="shared" ref="F5" si="0">D5*E5</f>
        <v>0</v>
      </c>
      <c r="G5" s="128"/>
      <c r="H5" s="127">
        <f t="shared" ref="H5" si="1">+ROUND(F5*G5+F5,2)</f>
        <v>0</v>
      </c>
      <c r="I5" s="130"/>
      <c r="J5" s="130"/>
      <c r="K5" s="2"/>
      <c r="L5" s="2"/>
      <c r="M5" s="2"/>
      <c r="N5" s="2"/>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row>
    <row r="6" spans="1:249" ht="30" customHeight="1">
      <c r="A6" s="14"/>
      <c r="B6" s="15" t="s">
        <v>8</v>
      </c>
      <c r="C6" s="16"/>
      <c r="D6" s="16"/>
      <c r="E6" s="16"/>
      <c r="F6" s="30">
        <f>SUM(F5:F5)</f>
        <v>0</v>
      </c>
      <c r="G6" s="16"/>
      <c r="H6" s="30">
        <f>SUM(H5:H5)</f>
        <v>0</v>
      </c>
      <c r="I6" s="16"/>
      <c r="J6" s="16"/>
      <c r="K6" s="2"/>
      <c r="L6" s="2"/>
      <c r="M6" s="2"/>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249">
      <c r="A7" s="7"/>
      <c r="B7" s="8"/>
      <c r="C7" s="7"/>
      <c r="D7" s="7"/>
      <c r="E7" s="2"/>
      <c r="F7" s="2"/>
      <c r="G7" s="2"/>
      <c r="H7" s="2"/>
      <c r="I7" s="2"/>
      <c r="J7" s="2"/>
      <c r="K7" s="2"/>
      <c r="L7" s="2"/>
      <c r="M7" s="2"/>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sheetData>
  <mergeCells count="3">
    <mergeCell ref="A1:B1"/>
    <mergeCell ref="H1:J1"/>
    <mergeCell ref="A2:J2"/>
  </mergeCells>
  <pageMargins left="0.6692913385826772" right="0.6692913385826772" top="0.39409448818897641" bottom="0.39409448818897641" header="0" footer="0"/>
  <pageSetup paperSize="9" scale="64" fitToHeight="0"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245</TotalTime>
  <Application>Microsoft Excel</Application>
  <DocSecurity>0</DocSecurity>
  <ScaleCrop>false</ScaleCrop>
  <HeadingPairs>
    <vt:vector size="4" baseType="variant">
      <vt:variant>
        <vt:lpstr>Arkusze</vt:lpstr>
      </vt:variant>
      <vt:variant>
        <vt:i4>16</vt:i4>
      </vt:variant>
      <vt:variant>
        <vt:lpstr>Zakresy nazwane</vt:lpstr>
      </vt:variant>
      <vt:variant>
        <vt:i4>14</vt:i4>
      </vt:variant>
    </vt:vector>
  </HeadingPairs>
  <TitlesOfParts>
    <vt:vector size="30" baseType="lpstr">
      <vt:lpstr>Część 1_Neurostymulator</vt:lpstr>
      <vt:lpstr>Część 2_Maszyna do szycia</vt:lpstr>
      <vt:lpstr>Część 3_Owerlok</vt:lpstr>
      <vt:lpstr>Część 4_Ploter</vt:lpstr>
      <vt:lpstr>Część 5_Stół do tenisa</vt:lpstr>
      <vt:lpstr>Część 6_Materace</vt:lpstr>
      <vt:lpstr>Część 7_Schodołaz</vt:lpstr>
      <vt:lpstr>Część 8_Stymulator mózgu</vt:lpstr>
      <vt:lpstr>Część 9_Analizator skł_ciała</vt:lpstr>
      <vt:lpstr>Część 10_ Klimatyzator</vt:lpstr>
      <vt:lpstr>Częśc 11_Monitor</vt:lpstr>
      <vt:lpstr>Część 12_Kserokopiarka</vt:lpstr>
      <vt:lpstr>Część 13_Poduszka</vt:lpstr>
      <vt:lpstr>Część 14_Pasy</vt:lpstr>
      <vt:lpstr>Część 15_Balkonik</vt:lpstr>
      <vt:lpstr>Część 16_Elektrostymulator</vt:lpstr>
      <vt:lpstr>'Część 1_Neurostymulator'!Obszar_wydruku</vt:lpstr>
      <vt:lpstr>'Część 12_Kserokopiarka'!Obszar_wydruku</vt:lpstr>
      <vt:lpstr>'Część 13_Poduszka'!Obszar_wydruku</vt:lpstr>
      <vt:lpstr>'Część 14_Pasy'!Obszar_wydruku</vt:lpstr>
      <vt:lpstr>'Część 15_Balkonik'!Obszar_wydruku</vt:lpstr>
      <vt:lpstr>'Część 16_Elektrostymulator'!Obszar_wydruku</vt:lpstr>
      <vt:lpstr>'Część 2_Maszyna do szycia'!Obszar_wydruku</vt:lpstr>
      <vt:lpstr>'Część 3_Owerlok'!Obszar_wydruku</vt:lpstr>
      <vt:lpstr>'Część 4_Ploter'!Obszar_wydruku</vt:lpstr>
      <vt:lpstr>'Część 5_Stół do tenisa'!Obszar_wydruku</vt:lpstr>
      <vt:lpstr>'Część 6_Materace'!Obszar_wydruku</vt:lpstr>
      <vt:lpstr>'Część 7_Schodołaz'!Obszar_wydruku</vt:lpstr>
      <vt:lpstr>'Część 8_Stymulator mózgu'!Obszar_wydruku</vt:lpstr>
      <vt:lpstr>'Część 9_Analizator skł_ciała'!Obszar_wydruku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Danuta Łukasik</dc:creator>
  <cp:lastModifiedBy>Monika Gembała</cp:lastModifiedBy>
  <cp:revision>27</cp:revision>
  <cp:lastPrinted>2024-11-14T13:22:19Z</cp:lastPrinted>
  <dcterms:created xsi:type="dcterms:W3CDTF">2021-06-10T07:37:46Z</dcterms:created>
  <dcterms:modified xsi:type="dcterms:W3CDTF">2024-11-14T13:22:27Z</dcterms:modified>
</cp:coreProperties>
</file>