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3\_ZamowieniaPubliczne\PRZETARGI\ANNA SCHARNOWSKA\2024\pow 130 tys\sprzęt laryngologia\2 SWZ z załącznikami\"/>
    </mc:Choice>
  </mc:AlternateContent>
  <xr:revisionPtr revIDLastSave="0" documentId="13_ncr:1_{B608DDB3-CF86-4416-A34B-B87EA8857919}" xr6:coauthVersionLast="47" xr6:coauthVersionMax="47" xr10:uidLastSave="{00000000-0000-0000-0000-000000000000}"/>
  <bookViews>
    <workbookView xWindow="28680" yWindow="-120" windowWidth="29040" windowHeight="15720" xr2:uid="{3EB14297-6778-4707-8F4C-1B744D2C33D3}"/>
  </bookViews>
  <sheets>
    <sheet name="części" sheetId="6" r:id="rId1"/>
  </sheets>
  <definedNames>
    <definedName name="_Hlk182296175" localSheetId="0">części!$B$121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6" l="1"/>
  <c r="J8" i="6" s="1"/>
  <c r="J9" i="6" s="1"/>
  <c r="H33" i="6"/>
  <c r="J33" i="6" s="1"/>
  <c r="J34" i="6" s="1"/>
  <c r="H54" i="6"/>
  <c r="J54" i="6" s="1"/>
  <c r="J55" i="6" s="1"/>
  <c r="H79" i="6"/>
  <c r="J79" i="6" s="1"/>
  <c r="J80" i="6" s="1"/>
  <c r="H113" i="6"/>
  <c r="J113" i="6" s="1"/>
  <c r="L113" i="6" s="1"/>
  <c r="K113" i="6" s="1"/>
  <c r="H34" i="6" l="1"/>
  <c r="H55" i="6"/>
  <c r="H9" i="6"/>
  <c r="H114" i="6"/>
  <c r="H80" i="6"/>
  <c r="J114" i="6"/>
  <c r="L114" i="6"/>
  <c r="L33" i="6"/>
  <c r="L8" i="6"/>
  <c r="L54" i="6"/>
  <c r="L79" i="6"/>
  <c r="K79" i="6" l="1"/>
  <c r="L80" i="6"/>
  <c r="K54" i="6"/>
  <c r="L55" i="6"/>
  <c r="K8" i="6"/>
  <c r="L9" i="6"/>
  <c r="K33" i="6"/>
  <c r="L34" i="6"/>
</calcChain>
</file>

<file path=xl/sharedStrings.xml><?xml version="1.0" encoding="utf-8"?>
<sst xmlns="http://schemas.openxmlformats.org/spreadsheetml/2006/main" count="225" uniqueCount="96">
  <si>
    <t>A</t>
  </si>
  <si>
    <t>B</t>
  </si>
  <si>
    <t>VAT</t>
  </si>
  <si>
    <t>Cena jednostkowa netto</t>
  </si>
  <si>
    <t>ilość</t>
  </si>
  <si>
    <t>Cena jednostkowa brutto</t>
  </si>
  <si>
    <t xml:space="preserve">Wartość netto </t>
  </si>
  <si>
    <t xml:space="preserve">Wartość brutto </t>
  </si>
  <si>
    <t>X</t>
  </si>
  <si>
    <t>D</t>
  </si>
  <si>
    <t>C = A*B</t>
  </si>
  <si>
    <t>L.p.</t>
  </si>
  <si>
    <t>Wartość netto</t>
  </si>
  <si>
    <t>Y</t>
  </si>
  <si>
    <t>Podpis osoby uzupełniającej formularz oraz data</t>
  </si>
  <si>
    <t>E = F/A</t>
  </si>
  <si>
    <t>F = C+D</t>
  </si>
  <si>
    <t>Stawka VAT</t>
  </si>
  <si>
    <t>V</t>
  </si>
  <si>
    <t>Z</t>
  </si>
  <si>
    <t>UWAGA! POWYŻSZY FORMULARZ CENOWY ZAWIERA AUTOMATYCZNE FUNKCJE - NALEŻY UZUPEŁNIĆ KOLUMNY X, Y, B i V. ZAMAWIAJĄCY ZAZNACZA, ŻE NINIEJSZY FORMULARZ JEST TYLKO WZOREM I TO DO WYKONAWCY NALEŻY PRAWIDŁOWE OBLICZENIE CENY</t>
  </si>
  <si>
    <t>jedn. miary</t>
  </si>
  <si>
    <t>Opis przedmiotu zamówienia</t>
  </si>
  <si>
    <t xml:space="preserve">Opis produktu oferowanego (należy odnieśc się do każdego parametru wskazanego w opisie przedmiotu zamówienia </t>
  </si>
  <si>
    <t>UWAGA! ZAMAWIAJACY INFORMUJE, IŻ OBOWIĄZKIEM WYKONAWCY JEST DOKŁADNE, PRECYZYJNE OPISANE OFEROWANEGO ASORTYMENTU W KOLUMNIE X, ZE SZCZEGÓŁOWYM WSKAZANIEM OFEROWANYCH ROZMIARÓW, WIELKOŚCI, POJEMNOŚCI ITP.</t>
  </si>
  <si>
    <t xml:space="preserve"> Klasa medyczna produktu (jeżeli dotyczy) , nr katalogowy , producent,  nazwa handlowa (tożsama z nazwą, która będzie widniała na fakturze) </t>
  </si>
  <si>
    <t>Załącznik nr 2 do SWZ</t>
  </si>
  <si>
    <t>WZÓR FORMULARZA CENOWEGO - DZPZ/2650/...TP/2024</t>
  </si>
  <si>
    <t>szt</t>
  </si>
  <si>
    <t>Aparat do polisomnografii</t>
  </si>
  <si>
    <t>Tympanometr diagnostyczny</t>
  </si>
  <si>
    <t>Fiberoskop</t>
  </si>
  <si>
    <t>Wartość VAT</t>
  </si>
  <si>
    <t>Wartość brutto</t>
  </si>
  <si>
    <t>CZĘŚĆ NR 1</t>
  </si>
  <si>
    <t>CZĘŚĆ NR 2</t>
  </si>
  <si>
    <t>CZĘŚĆ NR 3</t>
  </si>
  <si>
    <t>CZĘŚĆ NR 4</t>
  </si>
  <si>
    <t>CZĘŚĆ NR 5</t>
  </si>
  <si>
    <t>Diatermia elektrochirurgiczna, częstotliwość 4 MHz</t>
  </si>
  <si>
    <t>Sterownik nożny, dł. przewodu min 4m</t>
  </si>
  <si>
    <t>Elektroda bipolarna do małżowin nosowych, końce ostre, odgięta, długość części roboczej 10-11,0 cm, dł. 20-22 cm        3 sztuki</t>
  </si>
  <si>
    <t>Elektroda bipolarna laryngologiczna do usztywnienia podniebienia, ostra, mocno odgięta, długość części roboczej 10-11 cm, długość całości 20-21 cm</t>
  </si>
  <si>
    <t>Elektroda bipolarna laryngologiczna do usztywnienia podniebienia, ostra, odgięta, długość części roboczej 10-11 cm, długość całości 20-21 cm</t>
  </si>
  <si>
    <t>Kabel wielorazowy do elektrod biernych, jednorazowych,  dł przewodu min 5m</t>
  </si>
  <si>
    <t>Kabel bipolarny, wtyk 2-pinowy do diatermii, wtyk do pincety okrągły, dł. przewodu min 3 m</t>
  </si>
  <si>
    <t>Elektroda neutralna, uniwersalna</t>
  </si>
  <si>
    <t>PARAMETRY WYMAGANE</t>
  </si>
  <si>
    <t>PARAMETRY OFEROWANE</t>
  </si>
  <si>
    <t>Tympanometr z zakresem częstotliwości od 226 do 8000 Hz</t>
  </si>
  <si>
    <t>Dźwięk testowy 85dB</t>
  </si>
  <si>
    <t>Zapis odruchów strzemiączkowych ipsi- i kontralateralnych.  </t>
  </si>
  <si>
    <t>Pamięć wewnętrzna na 250 pacjentów</t>
  </si>
  <si>
    <t>Stacja dokująca z ewentualna możliwością zawieszenia na ścianie</t>
  </si>
  <si>
    <t>Zasilanie akumulatorowe</t>
  </si>
  <si>
    <t>Dostępna wersja z długą sondą</t>
  </si>
  <si>
    <t>Możliwość pracy z drukarką bezprzewodową</t>
  </si>
  <si>
    <t>Komunikacja z PC poprzez port USB lub bezprzewodowo poprzez Bluetooth</t>
  </si>
  <si>
    <t>Drukarka termiczna w zestawie</t>
  </si>
  <si>
    <t xml:space="preserve">Pakiet startowy końcówek </t>
  </si>
  <si>
    <t xml:space="preserve">Mikroskop diagnostyczny:
Podstawowe parametry: 
a) Obiektyw f=200 mm 
b) Tubus prosty f=125 mm 
c) powiększenie 3-stopniowe 
d) Źródło światła LED </t>
  </si>
  <si>
    <t xml:space="preserve">Fotel elektryczny laryngologiczny :
a) Fotel pacjenta z elektryczną regulacją oparcia między +9° i -90°  i możliwością rozłożenia do pozycji poziomej
b) Podłokietniki wykonane z pianki, 
c) Regulacja wysokości siedziska za pomocą silnika elektrycznego w zakresie 580 - 880 mm, możliwość obrotu o 280° 
d) Regulacja wysokości siedziska i oparcia za pomocą przycisku nożnego. </t>
  </si>
  <si>
    <t xml:space="preserve">Monitor medyczny 20-22" z frontem pokrytym szkłem ułatwiającym utrzymanie monitora w należytej czystości, rozdzielczość 1920 x 1080 </t>
  </si>
  <si>
    <t xml:space="preserve">Dodatkowa półka ze szkła  </t>
  </si>
  <si>
    <t>Uchwyt na lampę nagłowną</t>
  </si>
  <si>
    <t>Uchwyt na głowicę kamery</t>
  </si>
  <si>
    <t>System ssania</t>
  </si>
  <si>
    <t>Regulator siły ssania</t>
  </si>
  <si>
    <t>System płukania ucha</t>
  </si>
  <si>
    <t>Źródło światła 2 x LED</t>
  </si>
  <si>
    <t>Zintegrowany szybki podgrzewacz lusterek</t>
  </si>
  <si>
    <t>Podświetlane, dwupoziomowe instrumentarium zamykane pokrywą</t>
  </si>
  <si>
    <t>Tacki do instrumentarium ze stali nierdzewnej</t>
  </si>
  <si>
    <t>Kuweta do endoskopu sztywnego, śr.4 mm 1 szt.</t>
  </si>
  <si>
    <t>Kuweta do endoskopu sztywnego, śr.11 mm 3 szt.</t>
  </si>
  <si>
    <t>Szuflady do przechowywania z miękkim systemem domykania</t>
  </si>
  <si>
    <t>Wysuwany blat roboczy</t>
  </si>
  <si>
    <t>Kuweta do dezynfekcji narzędzi wraz z matą</t>
  </si>
  <si>
    <t>Kosz na odpady medyczne</t>
  </si>
  <si>
    <t>Statyw do mikroskopu wraz z uchwytem na monitor</t>
  </si>
  <si>
    <t>Średnica fiberoskopu do 2,8mm</t>
  </si>
  <si>
    <t>Długość fiberoskopu min 300mm</t>
  </si>
  <si>
    <t>Ruchomość giętej końcówki min 130 st w obie strony  ( góra-dół)</t>
  </si>
  <si>
    <t>Monitor dotykowy na stojaku umożliwiającym przewiezienie sprzętu , z możliwością zapisu obrazu i stworzeniem bazy danych pacjentów</t>
  </si>
  <si>
    <t>Zasilanie akumulatorowe i sieciowe.</t>
  </si>
  <si>
    <t>24-miesięczna gwarancja, serwis w Polsce, sprzęt zastępczy w 24H na czas naprawy.</t>
  </si>
  <si>
    <t>Kamera z chipem full HD 1080p zintegrowana ze źródłem światła zlokalizowanymi w giętkiej głowicy fiberoskopu.  (chip on tip)</t>
  </si>
  <si>
    <t>System  do pracowni snu w warunkach szpitalnych i nadzoru umożliwiający ciągłe i jednoczesne monitorowanie, nagrywanie parametrów snu z analizą i raportowaniem.</t>
  </si>
  <si>
    <t>Rejestrowanie sygnałów neurologicznych jak: 6 kanałów EEG, 2 EOG, 3 EMG pod-brodę, 1 EKG, 2 EMG nogi oraz 12 rejestrowanych kanałów kardiologicznych oddechowych takich jak: przepływ powietrza przez kaniulę nosową, ciśnienie w masce, chrapanie, dźwięk chrapania, pozycja ciała, EKG, termistor, aktywność pacjenta, ruchy oddechowe klatki piersiowej i brzucha RIP, rejestracja pulsoksymetrii SpO2</t>
  </si>
  <si>
    <t>Wynik badania zapisywany w pamięci urządzenia.</t>
  </si>
  <si>
    <t>Funkcja Auto Start – automatycznego rozpoczęcia i zatrzymania rejestracji</t>
  </si>
  <si>
    <t>Czas zapisu 24godz</t>
  </si>
  <si>
    <t>Komputer stacjonarny lub przenośny z programem do gromadzenia zapisów badań ( baza danych), analizy zapisów oraz tworzenia raportów wyników.</t>
  </si>
  <si>
    <r>
      <t>Przenośny system polisomnograficzny PSG w 100% zgodnym z rekomendacją Amerykańskiej Akademii Badań nad Snem (AASM) oraz </t>
    </r>
    <r>
      <rPr>
        <i/>
        <sz val="11"/>
        <rFont val="Arial"/>
        <family val="2"/>
        <charset val="238"/>
      </rPr>
      <t>ERS</t>
    </r>
    <r>
      <rPr>
        <sz val="11"/>
        <rFont val="Arial"/>
        <family val="2"/>
        <charset val="238"/>
      </rPr>
      <t> – </t>
    </r>
    <r>
      <rPr>
        <i/>
        <sz val="11"/>
        <rFont val="Arial"/>
        <family val="2"/>
        <charset val="238"/>
      </rPr>
      <t>European Respiratory Society i Polskiego Towarzystwa Badań nad Snem</t>
    </r>
    <r>
      <rPr>
        <sz val="11"/>
        <rFont val="Arial"/>
        <family val="2"/>
        <charset val="238"/>
      </rPr>
      <t>.</t>
    </r>
  </si>
  <si>
    <t xml:space="preserve">Koblator </t>
  </si>
  <si>
    <t xml:space="preserve">Unit laryngologiczny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</si>
</sst>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24" xfId="0" applyFont="1" applyBorder="1" applyAlignment="1">
      <alignment wrapText="1"/>
    </xf>
    <xf numFmtId="0" fontId="5" fillId="0" borderId="3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164" fontId="7" fillId="0" borderId="16" xfId="0" applyNumberFormat="1" applyFont="1" applyBorder="1" applyAlignment="1">
      <alignment horizontal="center" vertical="center" wrapText="1"/>
    </xf>
    <xf numFmtId="9" fontId="7" fillId="0" borderId="16" xfId="0" applyNumberFormat="1" applyFont="1" applyBorder="1" applyAlignment="1">
      <alignment horizontal="center" vertical="center" wrapText="1"/>
    </xf>
    <xf numFmtId="164" fontId="7" fillId="0" borderId="17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3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6456C-D216-494A-9F7D-D19C62159F9C}">
  <dimension ref="A1:O127"/>
  <sheetViews>
    <sheetView tabSelected="1" zoomScaleNormal="100" workbookViewId="0">
      <selection activeCell="C12" sqref="C12"/>
    </sheetView>
  </sheetViews>
  <sheetFormatPr defaultRowHeight="14.25" x14ac:dyDescent="0.2"/>
  <cols>
    <col min="1" max="1" width="7.42578125" style="49" customWidth="1"/>
    <col min="2" max="2" width="56.85546875" style="50" customWidth="1"/>
    <col min="3" max="3" width="46.85546875" style="26" customWidth="1"/>
    <col min="4" max="4" width="24.42578125" style="26" customWidth="1"/>
    <col min="5" max="5" width="10.42578125" style="26" customWidth="1"/>
    <col min="6" max="6" width="9.140625" style="26"/>
    <col min="7" max="7" width="14" style="26" customWidth="1"/>
    <col min="8" max="8" width="10.85546875" style="26" customWidth="1"/>
    <col min="9" max="9" width="13.28515625" style="26" customWidth="1"/>
    <col min="10" max="10" width="11.140625" style="26" customWidth="1"/>
    <col min="11" max="11" width="12.28515625" style="26" customWidth="1"/>
    <col min="12" max="12" width="11" style="26" customWidth="1"/>
    <col min="13" max="16384" width="9.140625" style="26"/>
  </cols>
  <sheetData>
    <row r="1" spans="1:15" x14ac:dyDescent="0.2">
      <c r="A1" s="25" t="s">
        <v>27</v>
      </c>
      <c r="B1" s="25"/>
      <c r="C1" s="25"/>
      <c r="D1" s="25"/>
      <c r="E1" s="25"/>
      <c r="F1" s="25"/>
      <c r="G1" s="25"/>
      <c r="H1" s="25"/>
      <c r="I1" s="25" t="s">
        <v>26</v>
      </c>
      <c r="J1" s="25"/>
      <c r="K1" s="25"/>
      <c r="L1" s="25"/>
    </row>
    <row r="2" spans="1:15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5" ht="15" x14ac:dyDescent="0.2">
      <c r="A3" s="27"/>
      <c r="B3" s="28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5" ht="15" x14ac:dyDescent="0.2">
      <c r="A4" s="27"/>
      <c r="B4" s="28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5" ht="15.75" thickBot="1" x14ac:dyDescent="0.25">
      <c r="A5" s="29" t="s">
        <v>34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5" x14ac:dyDescent="0.2">
      <c r="A6" s="7"/>
      <c r="B6" s="3"/>
      <c r="C6" s="1" t="s">
        <v>8</v>
      </c>
      <c r="D6" s="1" t="s">
        <v>13</v>
      </c>
      <c r="E6" s="1" t="s">
        <v>19</v>
      </c>
      <c r="F6" s="1" t="s">
        <v>0</v>
      </c>
      <c r="G6" s="1" t="s">
        <v>1</v>
      </c>
      <c r="H6" s="1" t="s">
        <v>10</v>
      </c>
      <c r="I6" s="1" t="s">
        <v>18</v>
      </c>
      <c r="J6" s="1" t="s">
        <v>9</v>
      </c>
      <c r="K6" s="1" t="s">
        <v>15</v>
      </c>
      <c r="L6" s="2" t="s">
        <v>16</v>
      </c>
    </row>
    <row r="7" spans="1:15" ht="89.25" x14ac:dyDescent="0.2">
      <c r="A7" s="4" t="s">
        <v>11</v>
      </c>
      <c r="B7" s="5" t="s">
        <v>22</v>
      </c>
      <c r="C7" s="5" t="s">
        <v>23</v>
      </c>
      <c r="D7" s="5" t="s">
        <v>25</v>
      </c>
      <c r="E7" s="5" t="s">
        <v>21</v>
      </c>
      <c r="F7" s="5" t="s">
        <v>4</v>
      </c>
      <c r="G7" s="5" t="s">
        <v>3</v>
      </c>
      <c r="H7" s="5" t="s">
        <v>6</v>
      </c>
      <c r="I7" s="5" t="s">
        <v>17</v>
      </c>
      <c r="J7" s="5" t="s">
        <v>2</v>
      </c>
      <c r="K7" s="5" t="s">
        <v>5</v>
      </c>
      <c r="L7" s="6" t="s">
        <v>7</v>
      </c>
      <c r="M7" s="36"/>
      <c r="N7" s="36"/>
      <c r="O7" s="36"/>
    </row>
    <row r="8" spans="1:15" ht="41.25" customHeight="1" thickBot="1" x14ac:dyDescent="0.25">
      <c r="A8" s="34">
        <v>1</v>
      </c>
      <c r="B8" s="37" t="s">
        <v>94</v>
      </c>
      <c r="C8" s="35"/>
      <c r="D8" s="35"/>
      <c r="E8" s="35" t="s">
        <v>28</v>
      </c>
      <c r="F8" s="35">
        <v>1</v>
      </c>
      <c r="G8" s="38"/>
      <c r="H8" s="38">
        <f t="shared" ref="H8" si="0">G8*F8</f>
        <v>0</v>
      </c>
      <c r="I8" s="39"/>
      <c r="J8" s="38">
        <f t="shared" ref="J8" si="1">ROUND(H8*I8,2)</f>
        <v>0</v>
      </c>
      <c r="K8" s="38">
        <f t="shared" ref="K8" si="2">ROUND(L8/F8,2)</f>
        <v>0</v>
      </c>
      <c r="L8" s="40">
        <f t="shared" ref="L8" si="3">H8+J8</f>
        <v>0</v>
      </c>
      <c r="M8" s="36"/>
      <c r="N8" s="36"/>
      <c r="O8" s="36"/>
    </row>
    <row r="9" spans="1:15" ht="30.75" thickBot="1" x14ac:dyDescent="0.25">
      <c r="A9" s="41"/>
      <c r="B9" s="42"/>
      <c r="C9" s="42"/>
      <c r="D9" s="42"/>
      <c r="E9" s="42"/>
      <c r="F9" s="43"/>
      <c r="G9" s="44" t="s">
        <v>12</v>
      </c>
      <c r="H9" s="44">
        <f>SUM(H8)</f>
        <v>0</v>
      </c>
      <c r="I9" s="45" t="s">
        <v>32</v>
      </c>
      <c r="J9" s="45">
        <f>SUM(J8)</f>
        <v>0</v>
      </c>
      <c r="K9" s="46" t="s">
        <v>33</v>
      </c>
      <c r="L9" s="46">
        <f>SUM(L8)</f>
        <v>0</v>
      </c>
      <c r="M9" s="36"/>
      <c r="N9" s="36"/>
      <c r="O9" s="36"/>
    </row>
    <row r="10" spans="1:15" ht="46.5" customHeight="1" x14ac:dyDescent="0.2">
      <c r="A10" s="11" t="s">
        <v>20</v>
      </c>
      <c r="B10" s="12"/>
      <c r="C10" s="12"/>
      <c r="D10" s="12"/>
      <c r="E10" s="12"/>
      <c r="F10" s="12"/>
      <c r="G10" s="13"/>
      <c r="H10" s="14" t="s">
        <v>14</v>
      </c>
      <c r="I10" s="15"/>
      <c r="J10" s="15"/>
      <c r="K10" s="15"/>
      <c r="L10" s="16"/>
      <c r="M10" s="36"/>
      <c r="N10" s="36"/>
      <c r="O10" s="36"/>
    </row>
    <row r="11" spans="1:15" ht="46.5" customHeight="1" thickBot="1" x14ac:dyDescent="0.25">
      <c r="A11" s="8" t="s">
        <v>24</v>
      </c>
      <c r="B11" s="9"/>
      <c r="C11" s="9"/>
      <c r="D11" s="9"/>
      <c r="E11" s="9"/>
      <c r="F11" s="9"/>
      <c r="G11" s="10"/>
      <c r="H11" s="17"/>
      <c r="I11" s="18"/>
      <c r="J11" s="18"/>
      <c r="K11" s="18"/>
      <c r="L11" s="19"/>
      <c r="M11" s="36"/>
      <c r="N11" s="36"/>
      <c r="O11" s="36"/>
    </row>
    <row r="12" spans="1:15" ht="15" x14ac:dyDescent="0.2">
      <c r="A12" s="47"/>
      <c r="B12" s="48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36"/>
      <c r="N12" s="36"/>
      <c r="O12" s="36"/>
    </row>
    <row r="17" spans="1:12" ht="15" thickBot="1" x14ac:dyDescent="0.25"/>
    <row r="18" spans="1:12" ht="15" x14ac:dyDescent="0.2">
      <c r="A18" s="51" t="s">
        <v>11</v>
      </c>
      <c r="B18" s="32" t="s">
        <v>47</v>
      </c>
      <c r="C18" s="52" t="s">
        <v>48</v>
      </c>
    </row>
    <row r="19" spans="1:12" ht="15" x14ac:dyDescent="0.2">
      <c r="A19" s="53">
        <v>1</v>
      </c>
      <c r="B19" s="20" t="s">
        <v>39</v>
      </c>
      <c r="C19" s="54"/>
    </row>
    <row r="20" spans="1:12" ht="15" x14ac:dyDescent="0.2">
      <c r="A20" s="53">
        <v>2</v>
      </c>
      <c r="B20" s="20" t="s">
        <v>40</v>
      </c>
      <c r="C20" s="54"/>
    </row>
    <row r="21" spans="1:12" ht="42.75" x14ac:dyDescent="0.2">
      <c r="A21" s="53">
        <v>3</v>
      </c>
      <c r="B21" s="20" t="s">
        <v>41</v>
      </c>
      <c r="C21" s="54"/>
    </row>
    <row r="22" spans="1:12" ht="42.75" x14ac:dyDescent="0.2">
      <c r="A22" s="53">
        <v>4</v>
      </c>
      <c r="B22" s="20" t="s">
        <v>42</v>
      </c>
      <c r="C22" s="54"/>
    </row>
    <row r="23" spans="1:12" ht="42.75" x14ac:dyDescent="0.2">
      <c r="A23" s="53">
        <v>5</v>
      </c>
      <c r="B23" s="20" t="s">
        <v>43</v>
      </c>
      <c r="C23" s="54"/>
    </row>
    <row r="24" spans="1:12" ht="28.5" x14ac:dyDescent="0.2">
      <c r="A24" s="53">
        <v>6</v>
      </c>
      <c r="B24" s="20" t="s">
        <v>44</v>
      </c>
      <c r="C24" s="54"/>
    </row>
    <row r="25" spans="1:12" ht="28.5" x14ac:dyDescent="0.2">
      <c r="A25" s="53">
        <v>7</v>
      </c>
      <c r="B25" s="20" t="s">
        <v>45</v>
      </c>
      <c r="C25" s="54"/>
    </row>
    <row r="26" spans="1:12" ht="15.75" thickBot="1" x14ac:dyDescent="0.25">
      <c r="A26" s="55">
        <v>8</v>
      </c>
      <c r="B26" s="21" t="s">
        <v>46</v>
      </c>
      <c r="C26" s="56"/>
    </row>
    <row r="30" spans="1:12" ht="15.75" thickBot="1" x14ac:dyDescent="0.25">
      <c r="A30" s="29" t="s">
        <v>35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1" spans="1:12" x14ac:dyDescent="0.2">
      <c r="A31" s="7"/>
      <c r="B31" s="3"/>
      <c r="C31" s="1" t="s">
        <v>8</v>
      </c>
      <c r="D31" s="1" t="s">
        <v>13</v>
      </c>
      <c r="E31" s="1" t="s">
        <v>19</v>
      </c>
      <c r="F31" s="1" t="s">
        <v>0</v>
      </c>
      <c r="G31" s="1" t="s">
        <v>1</v>
      </c>
      <c r="H31" s="1" t="s">
        <v>10</v>
      </c>
      <c r="I31" s="1" t="s">
        <v>18</v>
      </c>
      <c r="J31" s="1" t="s">
        <v>9</v>
      </c>
      <c r="K31" s="1" t="s">
        <v>15</v>
      </c>
      <c r="L31" s="2" t="s">
        <v>16</v>
      </c>
    </row>
    <row r="32" spans="1:12" ht="89.25" x14ac:dyDescent="0.2">
      <c r="A32" s="4" t="s">
        <v>11</v>
      </c>
      <c r="B32" s="5" t="s">
        <v>22</v>
      </c>
      <c r="C32" s="5" t="s">
        <v>23</v>
      </c>
      <c r="D32" s="5" t="s">
        <v>25</v>
      </c>
      <c r="E32" s="5" t="s">
        <v>21</v>
      </c>
      <c r="F32" s="5" t="s">
        <v>4</v>
      </c>
      <c r="G32" s="5" t="s">
        <v>3</v>
      </c>
      <c r="H32" s="5" t="s">
        <v>6</v>
      </c>
      <c r="I32" s="5" t="s">
        <v>17</v>
      </c>
      <c r="J32" s="5" t="s">
        <v>2</v>
      </c>
      <c r="K32" s="5" t="s">
        <v>5</v>
      </c>
      <c r="L32" s="6" t="s">
        <v>7</v>
      </c>
    </row>
    <row r="33" spans="1:15" ht="41.25" customHeight="1" thickBot="1" x14ac:dyDescent="0.25">
      <c r="A33" s="34">
        <v>1</v>
      </c>
      <c r="B33" s="37" t="s">
        <v>29</v>
      </c>
      <c r="C33" s="35"/>
      <c r="D33" s="35"/>
      <c r="E33" s="35" t="s">
        <v>28</v>
      </c>
      <c r="F33" s="35">
        <v>1</v>
      </c>
      <c r="G33" s="38"/>
      <c r="H33" s="38">
        <f>G33*F33</f>
        <v>0</v>
      </c>
      <c r="I33" s="39"/>
      <c r="J33" s="38">
        <f>ROUND(H33*I33,2)</f>
        <v>0</v>
      </c>
      <c r="K33" s="38">
        <f>ROUND(L33/F33,2)</f>
        <v>0</v>
      </c>
      <c r="L33" s="40">
        <f>H33+J33</f>
        <v>0</v>
      </c>
      <c r="M33" s="36"/>
      <c r="N33" s="36"/>
      <c r="O33" s="36"/>
    </row>
    <row r="34" spans="1:15" ht="30.75" thickBot="1" x14ac:dyDescent="0.25">
      <c r="A34" s="41"/>
      <c r="B34" s="42"/>
      <c r="C34" s="42"/>
      <c r="D34" s="42"/>
      <c r="E34" s="42"/>
      <c r="F34" s="43"/>
      <c r="G34" s="44" t="s">
        <v>12</v>
      </c>
      <c r="H34" s="44">
        <f>SUM(H33)</f>
        <v>0</v>
      </c>
      <c r="I34" s="45" t="s">
        <v>32</v>
      </c>
      <c r="J34" s="45">
        <f>SUM(J33)</f>
        <v>0</v>
      </c>
      <c r="K34" s="46" t="s">
        <v>33</v>
      </c>
      <c r="L34" s="46">
        <f>SUM(L33)</f>
        <v>0</v>
      </c>
      <c r="M34" s="36"/>
      <c r="N34" s="36"/>
      <c r="O34" s="36"/>
    </row>
    <row r="35" spans="1:15" ht="46.5" customHeight="1" x14ac:dyDescent="0.2">
      <c r="A35" s="11" t="s">
        <v>20</v>
      </c>
      <c r="B35" s="12"/>
      <c r="C35" s="12"/>
      <c r="D35" s="12"/>
      <c r="E35" s="12"/>
      <c r="F35" s="12"/>
      <c r="G35" s="13"/>
      <c r="H35" s="14" t="s">
        <v>14</v>
      </c>
      <c r="I35" s="15"/>
      <c r="J35" s="15"/>
      <c r="K35" s="15"/>
      <c r="L35" s="16"/>
      <c r="M35" s="36"/>
      <c r="N35" s="36"/>
      <c r="O35" s="36"/>
    </row>
    <row r="36" spans="1:15" ht="46.5" customHeight="1" thickBot="1" x14ac:dyDescent="0.25">
      <c r="A36" s="8" t="s">
        <v>24</v>
      </c>
      <c r="B36" s="9"/>
      <c r="C36" s="9"/>
      <c r="D36" s="9"/>
      <c r="E36" s="9"/>
      <c r="F36" s="9"/>
      <c r="G36" s="10"/>
      <c r="H36" s="17"/>
      <c r="I36" s="18"/>
      <c r="J36" s="18"/>
      <c r="K36" s="18"/>
      <c r="L36" s="19"/>
      <c r="M36" s="36"/>
      <c r="N36" s="36"/>
      <c r="O36" s="36"/>
    </row>
    <row r="39" spans="1:15" ht="15" thickBot="1" x14ac:dyDescent="0.25"/>
    <row r="40" spans="1:15" ht="15" x14ac:dyDescent="0.2">
      <c r="A40" s="51" t="s">
        <v>11</v>
      </c>
      <c r="B40" s="32" t="s">
        <v>47</v>
      </c>
      <c r="C40" s="52" t="s">
        <v>48</v>
      </c>
    </row>
    <row r="41" spans="1:15" ht="57" x14ac:dyDescent="0.2">
      <c r="A41" s="57">
        <v>1</v>
      </c>
      <c r="B41" s="20" t="s">
        <v>93</v>
      </c>
      <c r="C41" s="54"/>
    </row>
    <row r="42" spans="1:15" ht="57" x14ac:dyDescent="0.2">
      <c r="A42" s="57">
        <v>2</v>
      </c>
      <c r="B42" s="20" t="s">
        <v>87</v>
      </c>
      <c r="C42" s="54"/>
    </row>
    <row r="43" spans="1:15" ht="114" x14ac:dyDescent="0.2">
      <c r="A43" s="57">
        <v>3</v>
      </c>
      <c r="B43" s="20" t="s">
        <v>88</v>
      </c>
      <c r="C43" s="54"/>
    </row>
    <row r="44" spans="1:15" x14ac:dyDescent="0.2">
      <c r="A44" s="57">
        <v>4</v>
      </c>
      <c r="B44" s="20" t="s">
        <v>89</v>
      </c>
      <c r="C44" s="54"/>
    </row>
    <row r="45" spans="1:15" ht="28.5" x14ac:dyDescent="0.2">
      <c r="A45" s="57">
        <v>5</v>
      </c>
      <c r="B45" s="20" t="s">
        <v>90</v>
      </c>
      <c r="C45" s="54"/>
    </row>
    <row r="46" spans="1:15" x14ac:dyDescent="0.2">
      <c r="A46" s="57">
        <v>6</v>
      </c>
      <c r="B46" s="20" t="s">
        <v>91</v>
      </c>
      <c r="C46" s="54"/>
    </row>
    <row r="47" spans="1:15" ht="43.5" thickBot="1" x14ac:dyDescent="0.25">
      <c r="A47" s="58">
        <v>7</v>
      </c>
      <c r="B47" s="21" t="s">
        <v>92</v>
      </c>
      <c r="C47" s="56"/>
    </row>
    <row r="51" spans="1:15" ht="15.75" thickBot="1" x14ac:dyDescent="0.25">
      <c r="A51" s="29" t="s">
        <v>36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</row>
    <row r="52" spans="1:15" x14ac:dyDescent="0.2">
      <c r="A52" s="7"/>
      <c r="B52" s="3"/>
      <c r="C52" s="1" t="s">
        <v>8</v>
      </c>
      <c r="D52" s="1" t="s">
        <v>13</v>
      </c>
      <c r="E52" s="1" t="s">
        <v>19</v>
      </c>
      <c r="F52" s="1" t="s">
        <v>0</v>
      </c>
      <c r="G52" s="1" t="s">
        <v>1</v>
      </c>
      <c r="H52" s="1" t="s">
        <v>10</v>
      </c>
      <c r="I52" s="1" t="s">
        <v>18</v>
      </c>
      <c r="J52" s="1" t="s">
        <v>9</v>
      </c>
      <c r="K52" s="1" t="s">
        <v>15</v>
      </c>
      <c r="L52" s="2" t="s">
        <v>16</v>
      </c>
    </row>
    <row r="53" spans="1:15" ht="89.25" x14ac:dyDescent="0.2">
      <c r="A53" s="4" t="s">
        <v>11</v>
      </c>
      <c r="B53" s="5" t="s">
        <v>22</v>
      </c>
      <c r="C53" s="5" t="s">
        <v>23</v>
      </c>
      <c r="D53" s="5" t="s">
        <v>25</v>
      </c>
      <c r="E53" s="5" t="s">
        <v>21</v>
      </c>
      <c r="F53" s="5" t="s">
        <v>4</v>
      </c>
      <c r="G53" s="5" t="s">
        <v>3</v>
      </c>
      <c r="H53" s="5" t="s">
        <v>6</v>
      </c>
      <c r="I53" s="5" t="s">
        <v>17</v>
      </c>
      <c r="J53" s="5" t="s">
        <v>2</v>
      </c>
      <c r="K53" s="5" t="s">
        <v>5</v>
      </c>
      <c r="L53" s="6" t="s">
        <v>7</v>
      </c>
    </row>
    <row r="54" spans="1:15" ht="41.25" customHeight="1" thickBot="1" x14ac:dyDescent="0.25">
      <c r="A54" s="34">
        <v>1</v>
      </c>
      <c r="B54" s="20" t="s">
        <v>30</v>
      </c>
      <c r="C54" s="35"/>
      <c r="D54" s="35"/>
      <c r="E54" s="35" t="s">
        <v>28</v>
      </c>
      <c r="F54" s="35">
        <v>1</v>
      </c>
      <c r="G54" s="38"/>
      <c r="H54" s="38">
        <f>G54*F54</f>
        <v>0</v>
      </c>
      <c r="I54" s="39"/>
      <c r="J54" s="38">
        <f>ROUND(H54*I54,2)</f>
        <v>0</v>
      </c>
      <c r="K54" s="38">
        <f>ROUND(L54/F54,2)</f>
        <v>0</v>
      </c>
      <c r="L54" s="40">
        <f>H54+J54</f>
        <v>0</v>
      </c>
      <c r="M54" s="36"/>
      <c r="N54" s="36"/>
      <c r="O54" s="36"/>
    </row>
    <row r="55" spans="1:15" ht="30.75" thickBot="1" x14ac:dyDescent="0.25">
      <c r="A55" s="41"/>
      <c r="B55" s="42"/>
      <c r="C55" s="42"/>
      <c r="D55" s="42"/>
      <c r="E55" s="42"/>
      <c r="F55" s="43"/>
      <c r="G55" s="44" t="s">
        <v>12</v>
      </c>
      <c r="H55" s="44">
        <f>SUM(H54)</f>
        <v>0</v>
      </c>
      <c r="I55" s="45" t="s">
        <v>32</v>
      </c>
      <c r="J55" s="45">
        <f>SUM(J54)</f>
        <v>0</v>
      </c>
      <c r="K55" s="46" t="s">
        <v>33</v>
      </c>
      <c r="L55" s="46">
        <f>SUM(L54)</f>
        <v>0</v>
      </c>
      <c r="M55" s="36"/>
      <c r="N55" s="36"/>
      <c r="O55" s="36"/>
    </row>
    <row r="56" spans="1:15" ht="46.5" customHeight="1" x14ac:dyDescent="0.2">
      <c r="A56" s="11" t="s">
        <v>20</v>
      </c>
      <c r="B56" s="12"/>
      <c r="C56" s="12"/>
      <c r="D56" s="12"/>
      <c r="E56" s="12"/>
      <c r="F56" s="12"/>
      <c r="G56" s="13"/>
      <c r="H56" s="14" t="s">
        <v>14</v>
      </c>
      <c r="I56" s="15"/>
      <c r="J56" s="15"/>
      <c r="K56" s="15"/>
      <c r="L56" s="16"/>
      <c r="M56" s="36"/>
      <c r="N56" s="36"/>
      <c r="O56" s="36"/>
    </row>
    <row r="57" spans="1:15" ht="46.5" customHeight="1" thickBot="1" x14ac:dyDescent="0.25">
      <c r="A57" s="8" t="s">
        <v>24</v>
      </c>
      <c r="B57" s="9"/>
      <c r="C57" s="9"/>
      <c r="D57" s="9"/>
      <c r="E57" s="9"/>
      <c r="F57" s="9"/>
      <c r="G57" s="10"/>
      <c r="H57" s="17"/>
      <c r="I57" s="18"/>
      <c r="J57" s="18"/>
      <c r="K57" s="18"/>
      <c r="L57" s="19"/>
      <c r="M57" s="36"/>
      <c r="N57" s="36"/>
      <c r="O57" s="36"/>
    </row>
    <row r="60" spans="1:15" ht="15" thickBot="1" x14ac:dyDescent="0.25"/>
    <row r="61" spans="1:15" ht="15.75" thickBot="1" x14ac:dyDescent="0.25">
      <c r="A61" s="59" t="s">
        <v>11</v>
      </c>
      <c r="B61" s="60" t="s">
        <v>47</v>
      </c>
      <c r="C61" s="61" t="s">
        <v>48</v>
      </c>
    </row>
    <row r="62" spans="1:15" ht="28.5" x14ac:dyDescent="0.2">
      <c r="A62" s="51">
        <v>1</v>
      </c>
      <c r="B62" s="22" t="s">
        <v>49</v>
      </c>
      <c r="C62" s="52"/>
    </row>
    <row r="63" spans="1:15" ht="15" x14ac:dyDescent="0.2">
      <c r="A63" s="53">
        <v>2</v>
      </c>
      <c r="B63" s="20" t="s">
        <v>50</v>
      </c>
      <c r="C63" s="62"/>
    </row>
    <row r="64" spans="1:15" ht="28.5" x14ac:dyDescent="0.2">
      <c r="A64" s="53">
        <v>3</v>
      </c>
      <c r="B64" s="20" t="s">
        <v>51</v>
      </c>
      <c r="C64" s="62"/>
    </row>
    <row r="65" spans="1:15" ht="15" x14ac:dyDescent="0.2">
      <c r="A65" s="53">
        <v>4</v>
      </c>
      <c r="B65" s="20" t="s">
        <v>52</v>
      </c>
      <c r="C65" s="62"/>
    </row>
    <row r="66" spans="1:15" ht="28.5" x14ac:dyDescent="0.2">
      <c r="A66" s="53">
        <v>5</v>
      </c>
      <c r="B66" s="20" t="s">
        <v>53</v>
      </c>
      <c r="C66" s="62"/>
    </row>
    <row r="67" spans="1:15" ht="15" x14ac:dyDescent="0.2">
      <c r="A67" s="53">
        <v>6</v>
      </c>
      <c r="B67" s="20" t="s">
        <v>54</v>
      </c>
      <c r="C67" s="62"/>
    </row>
    <row r="68" spans="1:15" ht="15" x14ac:dyDescent="0.2">
      <c r="A68" s="53">
        <v>7</v>
      </c>
      <c r="B68" s="20" t="s">
        <v>55</v>
      </c>
      <c r="C68" s="62"/>
    </row>
    <row r="69" spans="1:15" ht="15" x14ac:dyDescent="0.2">
      <c r="A69" s="53">
        <v>8</v>
      </c>
      <c r="B69" s="20" t="s">
        <v>56</v>
      </c>
      <c r="C69" s="62"/>
    </row>
    <row r="70" spans="1:15" ht="28.5" x14ac:dyDescent="0.2">
      <c r="A70" s="53">
        <v>9</v>
      </c>
      <c r="B70" s="20" t="s">
        <v>57</v>
      </c>
      <c r="C70" s="62"/>
    </row>
    <row r="71" spans="1:15" ht="15" x14ac:dyDescent="0.2">
      <c r="A71" s="53">
        <v>10</v>
      </c>
      <c r="B71" s="20" t="s">
        <v>58</v>
      </c>
      <c r="C71" s="54"/>
    </row>
    <row r="72" spans="1:15" ht="15.75" thickBot="1" x14ac:dyDescent="0.25">
      <c r="A72" s="55">
        <v>11</v>
      </c>
      <c r="B72" s="23" t="s">
        <v>59</v>
      </c>
      <c r="C72" s="56"/>
    </row>
    <row r="76" spans="1:15" ht="15.75" thickBot="1" x14ac:dyDescent="0.25">
      <c r="A76" s="29" t="s">
        <v>37</v>
      </c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</row>
    <row r="77" spans="1:15" ht="15" x14ac:dyDescent="0.2">
      <c r="A77" s="30"/>
      <c r="B77" s="31"/>
      <c r="C77" s="32" t="s">
        <v>8</v>
      </c>
      <c r="D77" s="32" t="s">
        <v>13</v>
      </c>
      <c r="E77" s="32" t="s">
        <v>19</v>
      </c>
      <c r="F77" s="32" t="s">
        <v>0</v>
      </c>
      <c r="G77" s="32" t="s">
        <v>1</v>
      </c>
      <c r="H77" s="32" t="s">
        <v>10</v>
      </c>
      <c r="I77" s="32" t="s">
        <v>18</v>
      </c>
      <c r="J77" s="32" t="s">
        <v>9</v>
      </c>
      <c r="K77" s="32" t="s">
        <v>15</v>
      </c>
      <c r="L77" s="33" t="s">
        <v>16</v>
      </c>
    </row>
    <row r="78" spans="1:15" ht="89.25" x14ac:dyDescent="0.2">
      <c r="A78" s="4" t="s">
        <v>11</v>
      </c>
      <c r="B78" s="5" t="s">
        <v>22</v>
      </c>
      <c r="C78" s="5" t="s">
        <v>23</v>
      </c>
      <c r="D78" s="5" t="s">
        <v>25</v>
      </c>
      <c r="E78" s="5" t="s">
        <v>21</v>
      </c>
      <c r="F78" s="5" t="s">
        <v>4</v>
      </c>
      <c r="G78" s="5" t="s">
        <v>3</v>
      </c>
      <c r="H78" s="5" t="s">
        <v>6</v>
      </c>
      <c r="I78" s="5" t="s">
        <v>17</v>
      </c>
      <c r="J78" s="5" t="s">
        <v>2</v>
      </c>
      <c r="K78" s="5" t="s">
        <v>5</v>
      </c>
      <c r="L78" s="6" t="s">
        <v>7</v>
      </c>
    </row>
    <row r="79" spans="1:15" ht="41.25" customHeight="1" thickBot="1" x14ac:dyDescent="0.25">
      <c r="A79" s="34">
        <v>1</v>
      </c>
      <c r="B79" s="20" t="s">
        <v>95</v>
      </c>
      <c r="C79" s="35"/>
      <c r="D79" s="35"/>
      <c r="E79" s="35" t="s">
        <v>28</v>
      </c>
      <c r="F79" s="35">
        <v>1</v>
      </c>
      <c r="G79" s="38"/>
      <c r="H79" s="38">
        <f>G79*F79</f>
        <v>0</v>
      </c>
      <c r="I79" s="39"/>
      <c r="J79" s="38">
        <f>ROUND(H79*I79,2)</f>
        <v>0</v>
      </c>
      <c r="K79" s="38">
        <f>ROUND(L79/F79,2)</f>
        <v>0</v>
      </c>
      <c r="L79" s="40">
        <f>H79+J79</f>
        <v>0</v>
      </c>
      <c r="M79" s="36"/>
      <c r="N79" s="36"/>
      <c r="O79" s="36"/>
    </row>
    <row r="80" spans="1:15" ht="30.75" thickBot="1" x14ac:dyDescent="0.25">
      <c r="A80" s="41"/>
      <c r="B80" s="42"/>
      <c r="C80" s="42"/>
      <c r="D80" s="42"/>
      <c r="E80" s="42"/>
      <c r="F80" s="43"/>
      <c r="G80" s="44" t="s">
        <v>12</v>
      </c>
      <c r="H80" s="44">
        <f>SUM(H79)</f>
        <v>0</v>
      </c>
      <c r="I80" s="45" t="s">
        <v>32</v>
      </c>
      <c r="J80" s="45">
        <f>SUM(J79)</f>
        <v>0</v>
      </c>
      <c r="K80" s="46" t="s">
        <v>33</v>
      </c>
      <c r="L80" s="46">
        <f>SUM(L79)</f>
        <v>0</v>
      </c>
      <c r="M80" s="36"/>
      <c r="N80" s="36"/>
      <c r="O80" s="36"/>
    </row>
    <row r="81" spans="1:15" ht="46.5" customHeight="1" x14ac:dyDescent="0.2">
      <c r="A81" s="11" t="s">
        <v>20</v>
      </c>
      <c r="B81" s="12"/>
      <c r="C81" s="12"/>
      <c r="D81" s="12"/>
      <c r="E81" s="12"/>
      <c r="F81" s="12"/>
      <c r="G81" s="13"/>
      <c r="H81" s="14" t="s">
        <v>14</v>
      </c>
      <c r="I81" s="15"/>
      <c r="J81" s="15"/>
      <c r="K81" s="15"/>
      <c r="L81" s="16"/>
      <c r="M81" s="36"/>
      <c r="N81" s="36"/>
      <c r="O81" s="36"/>
    </row>
    <row r="82" spans="1:15" ht="46.5" customHeight="1" thickBot="1" x14ac:dyDescent="0.25">
      <c r="A82" s="8" t="s">
        <v>24</v>
      </c>
      <c r="B82" s="9"/>
      <c r="C82" s="9"/>
      <c r="D82" s="9"/>
      <c r="E82" s="9"/>
      <c r="F82" s="9"/>
      <c r="G82" s="10"/>
      <c r="H82" s="17"/>
      <c r="I82" s="18"/>
      <c r="J82" s="18"/>
      <c r="K82" s="18"/>
      <c r="L82" s="19"/>
      <c r="M82" s="36"/>
      <c r="N82" s="36"/>
      <c r="O82" s="36"/>
    </row>
    <row r="85" spans="1:15" ht="15" thickBot="1" x14ac:dyDescent="0.25"/>
    <row r="86" spans="1:15" ht="15.75" thickBot="1" x14ac:dyDescent="0.25">
      <c r="A86" s="63" t="s">
        <v>11</v>
      </c>
      <c r="B86" s="64" t="s">
        <v>47</v>
      </c>
      <c r="C86" s="65" t="s">
        <v>48</v>
      </c>
    </row>
    <row r="87" spans="1:15" ht="15" x14ac:dyDescent="0.2">
      <c r="A87" s="66">
        <v>1</v>
      </c>
      <c r="B87" s="24" t="s">
        <v>63</v>
      </c>
      <c r="C87" s="67"/>
    </row>
    <row r="88" spans="1:15" ht="15" x14ac:dyDescent="0.2">
      <c r="A88" s="53">
        <v>2</v>
      </c>
      <c r="B88" s="20" t="s">
        <v>64</v>
      </c>
      <c r="C88" s="62"/>
    </row>
    <row r="89" spans="1:15" ht="15" x14ac:dyDescent="0.2">
      <c r="A89" s="53">
        <v>3</v>
      </c>
      <c r="B89" s="20" t="s">
        <v>65</v>
      </c>
      <c r="C89" s="62"/>
    </row>
    <row r="90" spans="1:15" ht="15" x14ac:dyDescent="0.2">
      <c r="A90" s="53">
        <v>4</v>
      </c>
      <c r="B90" s="20" t="s">
        <v>66</v>
      </c>
      <c r="C90" s="62"/>
    </row>
    <row r="91" spans="1:15" ht="15" x14ac:dyDescent="0.2">
      <c r="A91" s="53">
        <v>5</v>
      </c>
      <c r="B91" s="20" t="s">
        <v>67</v>
      </c>
      <c r="C91" s="62"/>
    </row>
    <row r="92" spans="1:15" ht="15" x14ac:dyDescent="0.2">
      <c r="A92" s="53">
        <v>6</v>
      </c>
      <c r="B92" s="20" t="s">
        <v>68</v>
      </c>
      <c r="C92" s="62"/>
    </row>
    <row r="93" spans="1:15" ht="15" x14ac:dyDescent="0.2">
      <c r="A93" s="53">
        <v>7</v>
      </c>
      <c r="B93" s="20" t="s">
        <v>69</v>
      </c>
      <c r="C93" s="62"/>
    </row>
    <row r="94" spans="1:15" ht="15" x14ac:dyDescent="0.2">
      <c r="A94" s="53">
        <v>8</v>
      </c>
      <c r="B94" s="20" t="s">
        <v>73</v>
      </c>
      <c r="C94" s="62"/>
    </row>
    <row r="95" spans="1:15" ht="15" x14ac:dyDescent="0.2">
      <c r="A95" s="53">
        <v>9</v>
      </c>
      <c r="B95" s="20" t="s">
        <v>74</v>
      </c>
      <c r="C95" s="62"/>
    </row>
    <row r="96" spans="1:15" ht="15" x14ac:dyDescent="0.2">
      <c r="A96" s="53">
        <v>10</v>
      </c>
      <c r="B96" s="20" t="s">
        <v>70</v>
      </c>
      <c r="C96" s="62"/>
    </row>
    <row r="97" spans="1:12" ht="28.5" x14ac:dyDescent="0.2">
      <c r="A97" s="53">
        <v>11</v>
      </c>
      <c r="B97" s="20" t="s">
        <v>71</v>
      </c>
      <c r="C97" s="62"/>
    </row>
    <row r="98" spans="1:12" ht="15" x14ac:dyDescent="0.2">
      <c r="A98" s="53">
        <v>12</v>
      </c>
      <c r="B98" s="20" t="s">
        <v>72</v>
      </c>
      <c r="C98" s="62"/>
    </row>
    <row r="99" spans="1:12" ht="28.5" x14ac:dyDescent="0.2">
      <c r="A99" s="53">
        <v>13</v>
      </c>
      <c r="B99" s="20" t="s">
        <v>75</v>
      </c>
      <c r="C99" s="62"/>
    </row>
    <row r="100" spans="1:12" ht="15" x14ac:dyDescent="0.2">
      <c r="A100" s="53">
        <v>14</v>
      </c>
      <c r="B100" s="20" t="s">
        <v>76</v>
      </c>
      <c r="C100" s="62"/>
    </row>
    <row r="101" spans="1:12" ht="15" x14ac:dyDescent="0.2">
      <c r="A101" s="53">
        <v>15</v>
      </c>
      <c r="B101" s="20" t="s">
        <v>77</v>
      </c>
      <c r="C101" s="54"/>
    </row>
    <row r="102" spans="1:12" ht="15" x14ac:dyDescent="0.2">
      <c r="A102" s="53">
        <v>16</v>
      </c>
      <c r="B102" s="20" t="s">
        <v>78</v>
      </c>
      <c r="C102" s="54"/>
    </row>
    <row r="103" spans="1:12" ht="15" x14ac:dyDescent="0.2">
      <c r="A103" s="53">
        <v>17</v>
      </c>
      <c r="B103" s="20" t="s">
        <v>79</v>
      </c>
      <c r="C103" s="54"/>
    </row>
    <row r="104" spans="1:12" ht="85.5" x14ac:dyDescent="0.2">
      <c r="A104" s="53">
        <v>18</v>
      </c>
      <c r="B104" s="68" t="s">
        <v>60</v>
      </c>
      <c r="C104" s="54"/>
    </row>
    <row r="105" spans="1:12" ht="128.25" x14ac:dyDescent="0.2">
      <c r="A105" s="53">
        <v>19</v>
      </c>
      <c r="B105" s="20" t="s">
        <v>61</v>
      </c>
      <c r="C105" s="54"/>
    </row>
    <row r="106" spans="1:12" ht="43.5" thickBot="1" x14ac:dyDescent="0.25">
      <c r="A106" s="55">
        <v>20</v>
      </c>
      <c r="B106" s="21" t="s">
        <v>62</v>
      </c>
      <c r="C106" s="56"/>
    </row>
    <row r="110" spans="1:12" ht="15.75" thickBot="1" x14ac:dyDescent="0.25">
      <c r="A110" s="29" t="s">
        <v>38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</row>
    <row r="111" spans="1:12" x14ac:dyDescent="0.2">
      <c r="A111" s="7"/>
      <c r="B111" s="3"/>
      <c r="C111" s="1" t="s">
        <v>8</v>
      </c>
      <c r="D111" s="1" t="s">
        <v>13</v>
      </c>
      <c r="E111" s="1" t="s">
        <v>19</v>
      </c>
      <c r="F111" s="1" t="s">
        <v>0</v>
      </c>
      <c r="G111" s="1" t="s">
        <v>1</v>
      </c>
      <c r="H111" s="1" t="s">
        <v>10</v>
      </c>
      <c r="I111" s="1" t="s">
        <v>18</v>
      </c>
      <c r="J111" s="1" t="s">
        <v>9</v>
      </c>
      <c r="K111" s="1" t="s">
        <v>15</v>
      </c>
      <c r="L111" s="2" t="s">
        <v>16</v>
      </c>
    </row>
    <row r="112" spans="1:12" ht="89.25" x14ac:dyDescent="0.2">
      <c r="A112" s="4" t="s">
        <v>11</v>
      </c>
      <c r="B112" s="5" t="s">
        <v>22</v>
      </c>
      <c r="C112" s="5" t="s">
        <v>23</v>
      </c>
      <c r="D112" s="5" t="s">
        <v>25</v>
      </c>
      <c r="E112" s="5" t="s">
        <v>21</v>
      </c>
      <c r="F112" s="5" t="s">
        <v>4</v>
      </c>
      <c r="G112" s="5" t="s">
        <v>3</v>
      </c>
      <c r="H112" s="5" t="s">
        <v>6</v>
      </c>
      <c r="I112" s="5" t="s">
        <v>17</v>
      </c>
      <c r="J112" s="5" t="s">
        <v>2</v>
      </c>
      <c r="K112" s="5" t="s">
        <v>5</v>
      </c>
      <c r="L112" s="6" t="s">
        <v>7</v>
      </c>
    </row>
    <row r="113" spans="1:15" ht="41.25" customHeight="1" thickBot="1" x14ac:dyDescent="0.25">
      <c r="A113" s="34">
        <v>1</v>
      </c>
      <c r="B113" s="20" t="s">
        <v>31</v>
      </c>
      <c r="C113" s="35"/>
      <c r="D113" s="35"/>
      <c r="E113" s="35" t="s">
        <v>28</v>
      </c>
      <c r="F113" s="35">
        <v>2</v>
      </c>
      <c r="G113" s="38"/>
      <c r="H113" s="38">
        <f>G113*F113</f>
        <v>0</v>
      </c>
      <c r="I113" s="39"/>
      <c r="J113" s="38">
        <f>ROUND(H113*I113,2)</f>
        <v>0</v>
      </c>
      <c r="K113" s="38">
        <f>ROUND(L113/F113,2)</f>
        <v>0</v>
      </c>
      <c r="L113" s="40">
        <f>H113+J113</f>
        <v>0</v>
      </c>
      <c r="M113" s="36"/>
      <c r="N113" s="36"/>
      <c r="O113" s="36"/>
    </row>
    <row r="114" spans="1:15" ht="30.75" thickBot="1" x14ac:dyDescent="0.25">
      <c r="A114" s="41"/>
      <c r="B114" s="42"/>
      <c r="C114" s="42"/>
      <c r="D114" s="42"/>
      <c r="E114" s="42"/>
      <c r="F114" s="43"/>
      <c r="G114" s="44" t="s">
        <v>12</v>
      </c>
      <c r="H114" s="44">
        <f>SUM(H113)</f>
        <v>0</v>
      </c>
      <c r="I114" s="45" t="s">
        <v>32</v>
      </c>
      <c r="J114" s="45">
        <f>SUM(J113)</f>
        <v>0</v>
      </c>
      <c r="K114" s="46" t="s">
        <v>33</v>
      </c>
      <c r="L114" s="46">
        <f>SUM(L113)</f>
        <v>0</v>
      </c>
      <c r="M114" s="36"/>
      <c r="N114" s="36"/>
      <c r="O114" s="36"/>
    </row>
    <row r="115" spans="1:15" ht="46.5" customHeight="1" x14ac:dyDescent="0.2">
      <c r="A115" s="11" t="s">
        <v>20</v>
      </c>
      <c r="B115" s="12"/>
      <c r="C115" s="12"/>
      <c r="D115" s="12"/>
      <c r="E115" s="12"/>
      <c r="F115" s="12"/>
      <c r="G115" s="13"/>
      <c r="H115" s="14" t="s">
        <v>14</v>
      </c>
      <c r="I115" s="15"/>
      <c r="J115" s="15"/>
      <c r="K115" s="15"/>
      <c r="L115" s="16"/>
      <c r="M115" s="36"/>
      <c r="N115" s="36"/>
      <c r="O115" s="36"/>
    </row>
    <row r="116" spans="1:15" ht="46.5" customHeight="1" thickBot="1" x14ac:dyDescent="0.25">
      <c r="A116" s="8" t="s">
        <v>24</v>
      </c>
      <c r="B116" s="9"/>
      <c r="C116" s="9"/>
      <c r="D116" s="9"/>
      <c r="E116" s="9"/>
      <c r="F116" s="9"/>
      <c r="G116" s="10"/>
      <c r="H116" s="17"/>
      <c r="I116" s="18"/>
      <c r="J116" s="18"/>
      <c r="K116" s="18"/>
      <c r="L116" s="19"/>
      <c r="M116" s="36"/>
      <c r="N116" s="36"/>
      <c r="O116" s="36"/>
    </row>
    <row r="119" spans="1:15" ht="15" thickBot="1" x14ac:dyDescent="0.25"/>
    <row r="120" spans="1:15" ht="15" x14ac:dyDescent="0.2">
      <c r="A120" s="51" t="s">
        <v>11</v>
      </c>
      <c r="B120" s="32" t="s">
        <v>47</v>
      </c>
      <c r="C120" s="52" t="s">
        <v>48</v>
      </c>
    </row>
    <row r="121" spans="1:15" ht="42.75" x14ac:dyDescent="0.2">
      <c r="A121" s="57">
        <v>1</v>
      </c>
      <c r="B121" s="20" t="s">
        <v>86</v>
      </c>
      <c r="C121" s="54"/>
    </row>
    <row r="122" spans="1:15" x14ac:dyDescent="0.2">
      <c r="A122" s="57">
        <v>2</v>
      </c>
      <c r="B122" s="20" t="s">
        <v>80</v>
      </c>
      <c r="C122" s="54"/>
    </row>
    <row r="123" spans="1:15" x14ac:dyDescent="0.2">
      <c r="A123" s="57">
        <v>3</v>
      </c>
      <c r="B123" s="20" t="s">
        <v>81</v>
      </c>
      <c r="C123" s="54"/>
    </row>
    <row r="124" spans="1:15" ht="28.5" x14ac:dyDescent="0.2">
      <c r="A124" s="57">
        <v>4</v>
      </c>
      <c r="B124" s="20" t="s">
        <v>82</v>
      </c>
      <c r="C124" s="54"/>
    </row>
    <row r="125" spans="1:15" ht="42.75" x14ac:dyDescent="0.2">
      <c r="A125" s="57">
        <v>5</v>
      </c>
      <c r="B125" s="20" t="s">
        <v>83</v>
      </c>
      <c r="C125" s="54"/>
    </row>
    <row r="126" spans="1:15" x14ac:dyDescent="0.2">
      <c r="A126" s="57">
        <v>6</v>
      </c>
      <c r="B126" s="20" t="s">
        <v>84</v>
      </c>
      <c r="C126" s="54"/>
    </row>
    <row r="127" spans="1:15" ht="29.25" thickBot="1" x14ac:dyDescent="0.25">
      <c r="A127" s="58">
        <v>7</v>
      </c>
      <c r="B127" s="21" t="s">
        <v>85</v>
      </c>
      <c r="C127" s="56"/>
    </row>
  </sheetData>
  <mergeCells count="27">
    <mergeCell ref="A115:G115"/>
    <mergeCell ref="A34:F34"/>
    <mergeCell ref="H35:L36"/>
    <mergeCell ref="A36:G36"/>
    <mergeCell ref="A55:F55"/>
    <mergeCell ref="H56:L57"/>
    <mergeCell ref="A57:G57"/>
    <mergeCell ref="A80:F80"/>
    <mergeCell ref="H81:L82"/>
    <mergeCell ref="A82:G82"/>
    <mergeCell ref="A114:F114"/>
    <mergeCell ref="H115:L116"/>
    <mergeCell ref="A116:G116"/>
    <mergeCell ref="A30:L30"/>
    <mergeCell ref="A51:L51"/>
    <mergeCell ref="A76:L76"/>
    <mergeCell ref="A110:L110"/>
    <mergeCell ref="A35:G35"/>
    <mergeCell ref="A56:G56"/>
    <mergeCell ref="A81:G81"/>
    <mergeCell ref="A11:G11"/>
    <mergeCell ref="A1:H2"/>
    <mergeCell ref="A9:F9"/>
    <mergeCell ref="A10:G10"/>
    <mergeCell ref="H10:L11"/>
    <mergeCell ref="I1:L2"/>
    <mergeCell ref="A5:L5"/>
  </mergeCells>
  <phoneticPr fontId="1" type="noConversion"/>
  <pageMargins left="0.21" right="0.19" top="0.98425196850393704" bottom="0.98425196850393704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części</vt:lpstr>
      <vt:lpstr>części!_Hlk182296175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zurekm</dc:creator>
  <cp:lastModifiedBy>Anna Narloch-Scharnowska</cp:lastModifiedBy>
  <cp:lastPrinted>2020-12-14T07:41:43Z</cp:lastPrinted>
  <dcterms:created xsi:type="dcterms:W3CDTF">2012-02-10T11:34:38Z</dcterms:created>
  <dcterms:modified xsi:type="dcterms:W3CDTF">2024-11-13T11:23:31Z</dcterms:modified>
</cp:coreProperties>
</file>