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SynologyDrive\Kancelaria\1. ZAMÓWIENIA PUBLICZNE\9. ŻYWNOŚĆ WOJNICZ\2024\3. DO OGŁOSZENIA\ZAŁĄCZNIKI NR 1.1.-1.6. DO SWZ\"/>
    </mc:Choice>
  </mc:AlternateContent>
  <xr:revisionPtr revIDLastSave="0" documentId="13_ncr:1_{088B7CA4-B5A4-454D-A83D-45EA146C78EE}" xr6:coauthVersionLast="47" xr6:coauthVersionMax="47" xr10:uidLastSave="{00000000-0000-0000-0000-000000000000}"/>
  <workbookProtection lockStructure="1"/>
  <bookViews>
    <workbookView xWindow="-120" yWindow="-120" windowWidth="29040" windowHeight="15720" tabRatio="608" xr2:uid="{00000000-000D-0000-FFFF-FFFF00000000}"/>
  </bookViews>
  <sheets>
    <sheet name="Sheet1" sheetId="1" r:id="rId1"/>
  </sheets>
  <definedNames>
    <definedName name="_ftn1" localSheetId="0">Sheet1!$E$22</definedName>
    <definedName name="_ftnref1" localSheetId="0">Sheet1!$E$13</definedName>
    <definedName name="_xlnm.Print_Area" localSheetId="0">Sheet1!$B$1:$N$150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8" i="1" l="1"/>
  <c r="L138" i="1"/>
  <c r="N138" i="1" s="1"/>
  <c r="M137" i="1"/>
  <c r="L137" i="1"/>
  <c r="N137" i="1" s="1"/>
  <c r="M136" i="1"/>
  <c r="L136" i="1"/>
  <c r="N136" i="1" s="1"/>
  <c r="M135" i="1"/>
  <c r="L135" i="1"/>
  <c r="N135" i="1" s="1"/>
  <c r="M134" i="1"/>
  <c r="L134" i="1"/>
  <c r="N134" i="1" s="1"/>
  <c r="M133" i="1"/>
  <c r="L133" i="1"/>
  <c r="N133" i="1" s="1"/>
  <c r="M132" i="1"/>
  <c r="L132" i="1"/>
  <c r="N132" i="1" s="1"/>
  <c r="M131" i="1"/>
  <c r="L131" i="1"/>
  <c r="N131" i="1" s="1"/>
  <c r="M130" i="1"/>
  <c r="L130" i="1"/>
  <c r="N130" i="1" s="1"/>
  <c r="M129" i="1"/>
  <c r="L129" i="1"/>
  <c r="N129" i="1" s="1"/>
  <c r="M128" i="1"/>
  <c r="L128" i="1"/>
  <c r="N128" i="1" s="1"/>
  <c r="M127" i="1"/>
  <c r="L127" i="1"/>
  <c r="N127" i="1" s="1"/>
  <c r="M126" i="1"/>
  <c r="L126" i="1"/>
  <c r="N126" i="1" s="1"/>
  <c r="M125" i="1"/>
  <c r="L125" i="1"/>
  <c r="N125" i="1" s="1"/>
  <c r="M124" i="1"/>
  <c r="L124" i="1"/>
  <c r="N124" i="1" s="1"/>
  <c r="M123" i="1"/>
  <c r="L123" i="1"/>
  <c r="N123" i="1" s="1"/>
  <c r="M122" i="1"/>
  <c r="L122" i="1"/>
  <c r="N122" i="1" s="1"/>
  <c r="M121" i="1"/>
  <c r="L121" i="1"/>
  <c r="N121" i="1" s="1"/>
  <c r="M120" i="1"/>
  <c r="L120" i="1"/>
  <c r="N120" i="1" s="1"/>
  <c r="M114" i="1"/>
  <c r="L114" i="1"/>
  <c r="N114" i="1" s="1"/>
  <c r="M113" i="1"/>
  <c r="L113" i="1"/>
  <c r="N113" i="1" s="1"/>
  <c r="M112" i="1"/>
  <c r="L112" i="1"/>
  <c r="N112" i="1" s="1"/>
  <c r="M111" i="1"/>
  <c r="L111" i="1"/>
  <c r="N111" i="1" s="1"/>
  <c r="M110" i="1"/>
  <c r="L110" i="1"/>
  <c r="N110" i="1" s="1"/>
  <c r="M109" i="1"/>
  <c r="L109" i="1"/>
  <c r="N109" i="1" s="1"/>
  <c r="M108" i="1"/>
  <c r="L108" i="1"/>
  <c r="N108" i="1" s="1"/>
  <c r="M107" i="1"/>
  <c r="L107" i="1"/>
  <c r="N107" i="1" s="1"/>
  <c r="M106" i="1"/>
  <c r="L106" i="1"/>
  <c r="N106" i="1" s="1"/>
  <c r="M105" i="1"/>
  <c r="L105" i="1"/>
  <c r="N105" i="1" s="1"/>
  <c r="M104" i="1"/>
  <c r="L104" i="1"/>
  <c r="N104" i="1" s="1"/>
  <c r="M103" i="1"/>
  <c r="L103" i="1"/>
  <c r="N103" i="1" s="1"/>
  <c r="M102" i="1"/>
  <c r="L102" i="1"/>
  <c r="N102" i="1" s="1"/>
  <c r="M101" i="1"/>
  <c r="L101" i="1"/>
  <c r="N101" i="1" s="1"/>
  <c r="M100" i="1"/>
  <c r="L100" i="1"/>
  <c r="N100" i="1" s="1"/>
  <c r="M99" i="1"/>
  <c r="L99" i="1"/>
  <c r="N99" i="1" s="1"/>
  <c r="M98" i="1"/>
  <c r="L98" i="1"/>
  <c r="N98" i="1" s="1"/>
  <c r="M97" i="1"/>
  <c r="L97" i="1"/>
  <c r="N97" i="1" s="1"/>
  <c r="M96" i="1"/>
  <c r="L96" i="1"/>
  <c r="N96" i="1" s="1"/>
  <c r="M95" i="1"/>
  <c r="L95" i="1"/>
  <c r="N95" i="1" s="1"/>
  <c r="M94" i="1"/>
  <c r="L94" i="1"/>
  <c r="N94" i="1" s="1"/>
  <c r="M93" i="1"/>
  <c r="L93" i="1"/>
  <c r="N93" i="1" s="1"/>
  <c r="M92" i="1"/>
  <c r="L92" i="1"/>
  <c r="N92" i="1" s="1"/>
  <c r="M91" i="1"/>
  <c r="L91" i="1"/>
  <c r="N91" i="1" s="1"/>
  <c r="M90" i="1"/>
  <c r="L90" i="1"/>
  <c r="N90" i="1" s="1"/>
  <c r="M89" i="1"/>
  <c r="L89" i="1"/>
  <c r="N89" i="1" s="1"/>
  <c r="M88" i="1"/>
  <c r="L88" i="1"/>
  <c r="N88" i="1" s="1"/>
  <c r="M87" i="1"/>
  <c r="L87" i="1"/>
  <c r="N87" i="1" s="1"/>
  <c r="M86" i="1"/>
  <c r="L86" i="1"/>
  <c r="N86" i="1" s="1"/>
  <c r="M139" i="1" l="1"/>
  <c r="N139" i="1"/>
  <c r="M115" i="1"/>
  <c r="N115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L58" i="1"/>
  <c r="N58" i="1" s="1"/>
  <c r="L59" i="1"/>
  <c r="N59" i="1" s="1"/>
  <c r="L60" i="1"/>
  <c r="N60" i="1" s="1"/>
  <c r="L61" i="1"/>
  <c r="N61" i="1" s="1"/>
  <c r="L62" i="1"/>
  <c r="N62" i="1" s="1"/>
  <c r="L63" i="1"/>
  <c r="N63" i="1" s="1"/>
  <c r="L64" i="1"/>
  <c r="N64" i="1" s="1"/>
  <c r="L65" i="1"/>
  <c r="N65" i="1" s="1"/>
  <c r="L66" i="1"/>
  <c r="N66" i="1" s="1"/>
  <c r="L67" i="1"/>
  <c r="N67" i="1" s="1"/>
  <c r="L68" i="1"/>
  <c r="N68" i="1" s="1"/>
  <c r="L69" i="1"/>
  <c r="N69" i="1" s="1"/>
  <c r="L70" i="1"/>
  <c r="N70" i="1" s="1"/>
  <c r="L71" i="1"/>
  <c r="N71" i="1" s="1"/>
  <c r="L72" i="1"/>
  <c r="N72" i="1" s="1"/>
  <c r="L73" i="1"/>
  <c r="N73" i="1" s="1"/>
  <c r="L74" i="1"/>
  <c r="N74" i="1" s="1"/>
  <c r="L75" i="1"/>
  <c r="N75" i="1" s="1"/>
  <c r="L76" i="1"/>
  <c r="N76" i="1" s="1"/>
  <c r="L77" i="1"/>
  <c r="N77" i="1" s="1"/>
  <c r="L78" i="1"/>
  <c r="N78" i="1" s="1"/>
  <c r="L79" i="1"/>
  <c r="N79" i="1" s="1"/>
  <c r="L80" i="1"/>
  <c r="N80" i="1" s="1"/>
  <c r="L57" i="1"/>
  <c r="N57" i="1" s="1"/>
  <c r="M57" i="1" l="1"/>
  <c r="M81" i="1" l="1"/>
  <c r="N81" i="1"/>
  <c r="M143" i="1" s="1"/>
</calcChain>
</file>

<file path=xl/sharedStrings.xml><?xml version="1.0" encoding="utf-8"?>
<sst xmlns="http://schemas.openxmlformats.org/spreadsheetml/2006/main" count="192" uniqueCount="87">
  <si>
    <t>Lp.</t>
  </si>
  <si>
    <t xml:space="preserve">Nazwa towaru </t>
  </si>
  <si>
    <t>Jednostka miary</t>
  </si>
  <si>
    <t>szt.</t>
  </si>
  <si>
    <t>kg</t>
  </si>
  <si>
    <t>Ilość towaru</t>
  </si>
  <si>
    <t>Cena jednostkowa brutto</t>
  </si>
  <si>
    <t>Wartość brutto</t>
  </si>
  <si>
    <t>Cena jednostkowa netto</t>
  </si>
  <si>
    <t>VAT %</t>
  </si>
  <si>
    <t>Wartość netto</t>
  </si>
  <si>
    <t>Minimalny termin przydatności do spożycia: świeże</t>
  </si>
  <si>
    <t>Dostawa raz lub dwa razy w tygodniu od 7.00 do 8.00</t>
  </si>
  <si>
    <t>(dotyczy wszystkich placówek)</t>
  </si>
  <si>
    <t>I. Kalkulacja cenowa dla Szkoły Podstawowej im. św. Jana Kantego w Wojniczu na rok 2025</t>
  </si>
  <si>
    <t>Zamawiający zaleca, aby uzupełniony formularz przed podpisaniem zapisać w formacie .pdf, następnie go podpisać w jeden ze sposobów określonych powyżej i tak przygotowany plik złożyć wraz z ofertą.</t>
  </si>
  <si>
    <t>Uwaga! Określona w formularzu ilość wyspecyfikowanych wyrobów jest ilością maksymalną. Zamawiający zastrzega sobie możliwość zmian ilościowych w poszczególnych pozycjach, w tym także zamówienia mniejszej ilości towarów. Zmiany ilości związane są z aktualną liczbą osób korzystających z dożywiania. Zakres zamówienia minimalny (gwarantowany) stanowią ilości artykułów dla poszczególnych pozycji określonych w formularzu asortymentowo-cenowym w wielkości 40% zakresu maksymalnego.</t>
  </si>
  <si>
    <t>Ø</t>
  </si>
  <si>
    <t>W razie niewypełnienia wszystkich pozycji formularza oferta będzie odrzucona</t>
  </si>
  <si>
    <t>Sumy wartości brutto wszystkich pozycji asortymentowych w formularzu cenowym dla danej części muszą być takie same jak ceny ofertowe brutto za wykonanie przedmiotu zamówienia dla tej części w FORMULARZU OFERTOWYM (załącznik nr 2 do SWZ).</t>
  </si>
  <si>
    <t>II. Kalkulacja cenowa dla Przedszkola Publicznego w Wojniczu na rok 2025</t>
  </si>
  <si>
    <t>III. Kalkulacja cenowa dla Zespołu Szkolno-Przedszkolnego w Wielkiej Wsi na rok 2025</t>
  </si>
  <si>
    <t>RAZEM:</t>
  </si>
  <si>
    <t>Załącznik nr 1.6 do SWZ - Opis przedmiotu zamówienia - część 6</t>
  </si>
  <si>
    <t>Formularz asortymentowo-cenowy dla części 6
Mleko i produkty mleczarskie</t>
  </si>
  <si>
    <t>Mleko 2% długoterminowe, woreczek 0,9l</t>
  </si>
  <si>
    <t>Ser biały 3xmielony tłusty</t>
  </si>
  <si>
    <t>Ser biały 3xmielony półtłusty</t>
  </si>
  <si>
    <t>Kefir 380g</t>
  </si>
  <si>
    <t>Jogurt naturalny 400g</t>
  </si>
  <si>
    <t>Jogurt naturalny typu greckiego 370g</t>
  </si>
  <si>
    <t>Jogurt owocowy 150g o zawartości cukru poniżej
13,5g na 100g produktu</t>
  </si>
  <si>
    <t>Masło ekstra 200g min 82% tłuszczu</t>
  </si>
  <si>
    <t>Śmietana 30% łaciata 0,5 l</t>
  </si>
  <si>
    <t>Ser biały kostka półtłusty</t>
  </si>
  <si>
    <t>Serek ziarnisty 150g</t>
  </si>
  <si>
    <t>Ser żółty plastry pakowany 1kg</t>
  </si>
  <si>
    <t>Jogurt pitny 250g o zawartości cukru poniżej
13,5g na 100g produktu</t>
  </si>
  <si>
    <t>Ser zółty plasrty pakowany 0,5 kg</t>
  </si>
  <si>
    <t>Twarożek wzbogacony w wapń i wit. D3 4x50g o zawartości cukru poniżej 13,5g na 100g produktu</t>
  </si>
  <si>
    <t>Ser biały kostka tłusty</t>
  </si>
  <si>
    <t xml:space="preserve">Śmietana 18 % 500 ml kartonik </t>
  </si>
  <si>
    <t>Mleko 2% UHT 1 l  karton</t>
  </si>
  <si>
    <t>Serek homogenizowany w saszetce 140g</t>
  </si>
  <si>
    <t>Jogurt Vege 125 g</t>
  </si>
  <si>
    <t>Mleko Vege 1 l</t>
  </si>
  <si>
    <t>Maślanka 300g</t>
  </si>
  <si>
    <t>Jogurt owocowy 150g o zawartości cukru poniżej 13,5g na 100g produktu</t>
  </si>
  <si>
    <t>Ser żółty plastry pakowany 1000g</t>
  </si>
  <si>
    <t>Ser żółty pakowany 1kg</t>
  </si>
  <si>
    <t>Jogurt pitny 250g o zawartości cukru poniżej 13,5g na 100g produktu</t>
  </si>
  <si>
    <t>Jogurt naturalny łagodny 165g</t>
  </si>
  <si>
    <t>Napój mleczny 170g o zawartości cukru poniżej 13,5g na 100g produktu</t>
  </si>
  <si>
    <t>Jogurt w saszetce 70g</t>
  </si>
  <si>
    <t>Serek puszysty kanapkowy 150g</t>
  </si>
  <si>
    <t>Śmietana 30% 500ml kartonik</t>
  </si>
  <si>
    <t>Śmietana 18% 500ml kartonik</t>
  </si>
  <si>
    <t>Deser mleczno-czekoladowy 4x100g</t>
  </si>
  <si>
    <t>Margaryna do pieczenia 200g</t>
  </si>
  <si>
    <t>szt</t>
  </si>
  <si>
    <t>Mleko 2% butelka</t>
  </si>
  <si>
    <t>Ser biały 3x mielony tłusty 600 g</t>
  </si>
  <si>
    <t>Kefir 380 g</t>
  </si>
  <si>
    <t>Jogurt naturalny bez GMO 370 g</t>
  </si>
  <si>
    <t>Jogurt naturalny typu greckiego 370 g</t>
  </si>
  <si>
    <t>Maślanka 300 g</t>
  </si>
  <si>
    <t>Masło ekstra 200 g min 82% tłuszczu</t>
  </si>
  <si>
    <t>Śmietana 18% 400 g bez skrobi modyfikowanej, gęsta</t>
  </si>
  <si>
    <t>Śmietana 18% długoterminowa 0,5 l UHT</t>
  </si>
  <si>
    <t>Ser żółty plastry pakowany 400 g</t>
  </si>
  <si>
    <t>Ser żółty pakowany 1 kg</t>
  </si>
  <si>
    <t>Serek ziarnisty 150 g</t>
  </si>
  <si>
    <t>Margaryna do pieczenia 200 g</t>
  </si>
  <si>
    <t>Serek śmietankowy puszysty naturalny 150 g</t>
  </si>
  <si>
    <t>Mleko 2%  UHT 1 L karton</t>
  </si>
  <si>
    <t>l</t>
  </si>
  <si>
    <t>Serek homogenizowany owocowy mały 140g zawierający nie więcej niż 13,5g cukrów na 100g produktu i nie więcej niż 10g tłuszczu na 100g produktu</t>
  </si>
  <si>
    <t>Śmietana 18% 0,4l bez skrobi modyfikowanej, gęsta</t>
  </si>
  <si>
    <t>Serek homogenizowany owocowy mały 140g zawierający nie więcej 13,5g cukrów na 100g produktu i nie więcej niż 10g tłuszczu na 100g produktu</t>
  </si>
  <si>
    <t>Serek homogenizowany owocowy, waniliowy 140 g zawierający nie więcej 13,5 g cukrów na 100g produktu i nie więcej niż 10 g tłuszczu na 100 g produktu</t>
  </si>
  <si>
    <t>brutto</t>
  </si>
  <si>
    <r>
      <t>Formularz należy podpisać kwalifikowanym podpisem elektronicznym
lub podpisem zaufanym, lub podpisem osobistym</t>
    </r>
    <r>
      <rPr>
        <b/>
        <i/>
        <vertAlign val="superscript"/>
        <sz val="17"/>
        <color rgb="FFFF0000"/>
        <rFont val="Calibri"/>
        <family val="2"/>
        <charset val="238"/>
        <scheme val="minor"/>
      </rPr>
      <t>1</t>
    </r>
  </si>
  <si>
    <r>
      <rPr>
        <b/>
        <vertAlign val="superscript"/>
        <sz val="13"/>
        <color theme="1"/>
        <rFont val="Calibri"/>
        <family val="2"/>
        <charset val="238"/>
        <scheme val="minor"/>
      </rPr>
      <t>1</t>
    </r>
    <r>
      <rPr>
        <b/>
        <sz val="13"/>
        <color theme="1"/>
        <rFont val="Calibri"/>
        <family val="2"/>
        <charset val="238"/>
        <scheme val="minor"/>
      </rPr>
      <t xml:space="preserve"> Podpis odręczny nie jest podpisem osobistym w myśl przepisów ustawy z dnia 6 sierpnia 2010 r. o dowodach osobistych (t.j. Dz. U. z 2022 r. poz. 671 z późn. zm.)</t>
    </r>
  </si>
  <si>
    <r>
      <rPr>
        <b/>
        <sz val="12"/>
        <color theme="1"/>
        <rFont val="Calibri"/>
        <family val="2"/>
        <charset val="238"/>
        <scheme val="minor"/>
      </rPr>
      <t xml:space="preserve">ŁĄCZNIE WARTOŚĆ DLA CZĘŚCI 6
</t>
    </r>
    <r>
      <rPr>
        <sz val="12"/>
        <color theme="1"/>
        <rFont val="Calibri"/>
        <family val="2"/>
        <charset val="238"/>
        <scheme val="minor"/>
      </rPr>
      <t xml:space="preserve">Suma kalkulacji cenowej dla części 6 = I. Szkoły Podstawowej im. Św Jana Kantego w Wojniczu + II. Przedszkola Publicznego w Wojniczu + III. Zespołu Szkolno-Przedszkolnego w Wielkiej Wsi
</t>
    </r>
    <r>
      <rPr>
        <i/>
        <sz val="12"/>
        <color theme="1"/>
        <rFont val="Calibri"/>
        <family val="2"/>
        <charset val="238"/>
        <scheme val="minor"/>
      </rPr>
      <t>Wskazane kwoty brutto podane jako suma kalkulacji dla części 6 mają zostać wskazane w Formularzu ofertowym - Załącznik nr 2 do SWZ</t>
    </r>
  </si>
  <si>
    <t>Drożdże 100g świeże</t>
  </si>
  <si>
    <r>
      <t>Drożdże piekarnicze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>100g</t>
    </r>
  </si>
  <si>
    <t>Drożdże 100 g świeże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</si>
</sst>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\ &quot;zł&quot;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i/>
      <sz val="17"/>
      <color rgb="FFFF0000"/>
      <name val="Calibri"/>
      <family val="2"/>
      <charset val="238"/>
      <scheme val="minor"/>
    </font>
    <font>
      <b/>
      <i/>
      <vertAlign val="superscript"/>
      <sz val="17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vertAlign val="superscript"/>
      <sz val="13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4"/>
      <color theme="1"/>
      <name val="Wingdings"/>
      <charset val="2"/>
    </font>
    <font>
      <sz val="12"/>
      <name val="Calibri"/>
      <family val="2"/>
      <charset val="238"/>
      <scheme val="minor"/>
    </font>
    <font>
      <sz val="12"/>
      <color rgb="FF000000"/>
      <name val="Garamond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6">
    <xf numFmtId="0" fontId="0" fillId="0" borderId="0" xfId="0"/>
    <xf numFmtId="44" fontId="15" fillId="0" borderId="1" xfId="0" applyNumberFormat="1" applyFont="1" applyBorder="1" applyAlignment="1" applyProtection="1">
      <alignment horizontal="center" vertical="center"/>
      <protection locked="0"/>
    </xf>
    <xf numFmtId="9" fontId="15" fillId="0" borderId="1" xfId="1" applyFont="1" applyFill="1" applyBorder="1" applyAlignment="1" applyProtection="1">
      <alignment horizontal="center" vertical="center"/>
      <protection locked="0"/>
    </xf>
    <xf numFmtId="44" fontId="13" fillId="0" borderId="1" xfId="0" applyNumberFormat="1" applyFont="1" applyBorder="1" applyAlignment="1" applyProtection="1">
      <alignment horizontal="center" vertical="center"/>
      <protection locked="0"/>
    </xf>
    <xf numFmtId="9" fontId="13" fillId="0" borderId="1" xfId="1" applyFont="1" applyFill="1" applyBorder="1" applyAlignment="1" applyProtection="1">
      <alignment horizontal="center" vertical="center"/>
      <protection locked="0"/>
    </xf>
    <xf numFmtId="9" fontId="15" fillId="0" borderId="1" xfId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13" fillId="0" borderId="0" xfId="0" applyFont="1" applyAlignment="1" applyProtection="1">
      <alignment horizontal="right" vertical="center"/>
    </xf>
    <xf numFmtId="0" fontId="0" fillId="0" borderId="0" xfId="0" applyProtection="1"/>
    <xf numFmtId="0" fontId="5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justify" vertical="justify" wrapText="1"/>
    </xf>
    <xf numFmtId="0" fontId="10" fillId="0" borderId="0" xfId="0" applyFont="1" applyAlignment="1" applyProtection="1">
      <alignment horizontal="justify" vertical="justify" wrapText="1"/>
    </xf>
    <xf numFmtId="0" fontId="18" fillId="0" borderId="0" xfId="0" applyFont="1" applyAlignment="1" applyProtection="1">
      <alignment horizontal="right" vertical="center"/>
    </xf>
    <xf numFmtId="0" fontId="10" fillId="0" borderId="0" xfId="0" applyFont="1" applyAlignment="1" applyProtection="1">
      <alignment horizontal="left" vertical="center" indent="1"/>
    </xf>
    <xf numFmtId="0" fontId="10" fillId="0" borderId="0" xfId="0" applyFont="1" applyAlignment="1" applyProtection="1">
      <alignment horizontal="right"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 indent="1"/>
    </xf>
    <xf numFmtId="0" fontId="0" fillId="0" borderId="5" xfId="0" applyBorder="1" applyAlignment="1" applyProtection="1">
      <alignment vertical="center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1" fontId="15" fillId="0" borderId="1" xfId="0" applyNumberFormat="1" applyFont="1" applyBorder="1" applyAlignment="1" applyProtection="1">
      <alignment horizontal="center" vertical="center" wrapText="1"/>
    </xf>
    <xf numFmtId="164" fontId="15" fillId="0" borderId="1" xfId="0" applyNumberFormat="1" applyFont="1" applyBorder="1" applyAlignment="1" applyProtection="1">
      <alignment vertical="center"/>
    </xf>
    <xf numFmtId="164" fontId="3" fillId="0" borderId="0" xfId="0" applyNumberFormat="1" applyFont="1" applyAlignment="1" applyProtection="1">
      <alignment vertical="center"/>
    </xf>
    <xf numFmtId="164" fontId="0" fillId="0" borderId="0" xfId="0" applyNumberFormat="1" applyProtection="1"/>
    <xf numFmtId="0" fontId="2" fillId="0" borderId="0" xfId="0" applyFont="1" applyAlignment="1" applyProtection="1">
      <alignment horizontal="center" vertical="center"/>
    </xf>
    <xf numFmtId="164" fontId="2" fillId="0" borderId="0" xfId="0" applyNumberFormat="1" applyFont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 wrapText="1"/>
    </xf>
    <xf numFmtId="0" fontId="15" fillId="0" borderId="3" xfId="0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center" vertical="center" wrapText="1"/>
    </xf>
    <xf numFmtId="164" fontId="4" fillId="0" borderId="0" xfId="0" applyNumberFormat="1" applyFont="1" applyAlignment="1" applyProtection="1">
      <alignment horizontal="center" vertical="center"/>
    </xf>
    <xf numFmtId="164" fontId="0" fillId="0" borderId="0" xfId="0" applyNumberFormat="1" applyAlignment="1" applyProtection="1">
      <alignment horizontal="right" vertical="center"/>
    </xf>
    <xf numFmtId="164" fontId="0" fillId="0" borderId="0" xfId="0" applyNumberFormat="1" applyAlignment="1" applyProtection="1">
      <alignment vertical="center"/>
    </xf>
    <xf numFmtId="0" fontId="13" fillId="0" borderId="1" xfId="0" applyFont="1" applyBorder="1" applyAlignment="1" applyProtection="1">
      <alignment horizontal="right" vertical="center"/>
    </xf>
    <xf numFmtId="164" fontId="13" fillId="0" borderId="1" xfId="0" applyNumberFormat="1" applyFont="1" applyBorder="1" applyAlignment="1" applyProtection="1">
      <alignment horizontal="center" vertical="center"/>
    </xf>
    <xf numFmtId="0" fontId="14" fillId="0" borderId="0" xfId="0" applyFont="1" applyAlignment="1" applyProtection="1">
      <alignment horizontal="center"/>
    </xf>
    <xf numFmtId="0" fontId="13" fillId="2" borderId="1" xfId="0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 applyProtection="1">
      <alignment horizontal="center" vertical="center" wrapText="1"/>
    </xf>
    <xf numFmtId="0" fontId="20" fillId="0" borderId="1" xfId="0" applyFont="1" applyBorder="1" applyAlignment="1" applyProtection="1">
      <alignment horizontal="center" vertical="center" wrapText="1"/>
    </xf>
    <xf numFmtId="1" fontId="20" fillId="0" borderId="1" xfId="0" applyNumberFormat="1" applyFont="1" applyBorder="1" applyAlignment="1" applyProtection="1">
      <alignment horizontal="center" vertical="center" wrapText="1"/>
    </xf>
    <xf numFmtId="0" fontId="20" fillId="0" borderId="1" xfId="0" applyFont="1" applyBorder="1" applyAlignment="1" applyProtection="1">
      <alignment horizontal="center" vertical="center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15" fillId="0" borderId="8" xfId="0" applyFont="1" applyBorder="1" applyAlignment="1" applyProtection="1">
      <alignment horizontal="center" vertical="center" wrapText="1"/>
    </xf>
    <xf numFmtId="165" fontId="13" fillId="0" borderId="6" xfId="0" applyNumberFormat="1" applyFont="1" applyBorder="1" applyAlignment="1" applyProtection="1">
      <alignment horizontal="center"/>
    </xf>
    <xf numFmtId="165" fontId="13" fillId="0" borderId="8" xfId="0" applyNumberFormat="1" applyFont="1" applyBorder="1" applyAlignment="1" applyProtection="1">
      <alignment horizontal="center"/>
    </xf>
    <xf numFmtId="0" fontId="15" fillId="0" borderId="9" xfId="0" applyFont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 wrapText="1"/>
    </xf>
    <xf numFmtId="0" fontId="15" fillId="0" borderId="10" xfId="0" applyFont="1" applyBorder="1" applyAlignment="1" applyProtection="1">
      <alignment horizontal="center" vertical="center" wrapText="1"/>
    </xf>
    <xf numFmtId="165" fontId="13" fillId="0" borderId="9" xfId="0" applyNumberFormat="1" applyFont="1" applyBorder="1" applyAlignment="1" applyProtection="1">
      <alignment horizontal="center"/>
    </xf>
    <xf numFmtId="165" fontId="13" fillId="0" borderId="10" xfId="0" applyNumberFormat="1" applyFont="1" applyBorder="1" applyAlignment="1" applyProtection="1">
      <alignment horizontal="center"/>
    </xf>
    <xf numFmtId="165" fontId="13" fillId="0" borderId="11" xfId="0" applyNumberFormat="1" applyFont="1" applyBorder="1" applyAlignment="1" applyProtection="1">
      <alignment horizontal="center"/>
    </xf>
    <xf numFmtId="165" fontId="13" fillId="0" borderId="12" xfId="0" applyNumberFormat="1" applyFont="1" applyBorder="1" applyAlignment="1" applyProtection="1">
      <alignment horizontal="center"/>
    </xf>
    <xf numFmtId="0" fontId="13" fillId="0" borderId="15" xfId="0" applyFont="1" applyBorder="1" applyAlignment="1" applyProtection="1">
      <alignment horizontal="center" vertical="top"/>
    </xf>
    <xf numFmtId="0" fontId="13" fillId="0" borderId="16" xfId="0" applyFont="1" applyBorder="1" applyAlignment="1" applyProtection="1">
      <alignment horizontal="center" vertical="top"/>
    </xf>
    <xf numFmtId="0" fontId="13" fillId="0" borderId="9" xfId="0" applyFont="1" applyBorder="1" applyAlignment="1" applyProtection="1">
      <alignment horizontal="center" vertical="top"/>
    </xf>
    <xf numFmtId="0" fontId="13" fillId="0" borderId="10" xfId="0" applyFont="1" applyBorder="1" applyAlignment="1" applyProtection="1">
      <alignment horizontal="center" vertical="top"/>
    </xf>
    <xf numFmtId="0" fontId="15" fillId="0" borderId="13" xfId="0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15" fillId="0" borderId="14" xfId="0" applyFont="1" applyBorder="1" applyAlignment="1" applyProtection="1">
      <alignment horizontal="center" vertical="center" wrapText="1"/>
    </xf>
    <xf numFmtId="0" fontId="13" fillId="0" borderId="13" xfId="0" applyFont="1" applyBorder="1" applyAlignment="1" applyProtection="1">
      <alignment horizontal="center" vertical="top"/>
    </xf>
    <xf numFmtId="0" fontId="13" fillId="0" borderId="14" xfId="0" applyFont="1" applyBorder="1" applyAlignment="1" applyProtection="1">
      <alignment horizontal="center" vertical="top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B1:AA150"/>
  <sheetViews>
    <sheetView tabSelected="1" topLeftCell="A116" zoomScaleNormal="100" zoomScaleSheetLayoutView="100" workbookViewId="0">
      <selection activeCell="J120" sqref="J120:K138"/>
    </sheetView>
  </sheetViews>
  <sheetFormatPr defaultRowHeight="15" x14ac:dyDescent="0.25"/>
  <cols>
    <col min="1" max="1" width="5.7109375" style="8" customWidth="1"/>
    <col min="2" max="2" width="6.7109375" style="21" customWidth="1"/>
    <col min="3" max="7" width="10.7109375" style="8" customWidth="1"/>
    <col min="8" max="9" width="11.7109375" style="8" customWidth="1"/>
    <col min="10" max="10" width="16.7109375" style="8" customWidth="1"/>
    <col min="11" max="11" width="11.7109375" style="8" customWidth="1"/>
    <col min="12" max="12" width="16.7109375" style="8" customWidth="1"/>
    <col min="13" max="14" width="15.7109375" style="8" customWidth="1"/>
    <col min="15" max="15" width="5.7109375" style="8" customWidth="1"/>
    <col min="16" max="17" width="8.85546875" style="8" customWidth="1"/>
    <col min="18" max="18" width="9.140625" style="8"/>
    <col min="19" max="22" width="8.85546875" style="8" customWidth="1"/>
    <col min="23" max="23" width="9.140625" style="8"/>
    <col min="24" max="27" width="8.85546875" style="8" customWidth="1"/>
    <col min="28" max="16384" width="9.140625" style="8"/>
  </cols>
  <sheetData>
    <row r="1" spans="2:14" ht="15.75" x14ac:dyDescent="0.25">
      <c r="B1" s="6"/>
      <c r="C1" s="6"/>
      <c r="D1" s="6"/>
      <c r="E1" s="6"/>
      <c r="F1" s="6"/>
      <c r="G1" s="6"/>
      <c r="H1" s="6"/>
      <c r="I1" s="6"/>
      <c r="J1" s="7" t="s">
        <v>23</v>
      </c>
      <c r="K1" s="7"/>
      <c r="L1" s="7"/>
      <c r="M1" s="7"/>
      <c r="N1" s="7"/>
    </row>
    <row r="2" spans="2:14" x14ac:dyDescent="0.25"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2:14" x14ac:dyDescent="0.25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2:14" x14ac:dyDescent="0.25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2:14" ht="15" customHeight="1" x14ac:dyDescent="0.25">
      <c r="B5" s="9" t="s">
        <v>24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2:14" ht="15" customHeight="1" x14ac:dyDescent="0.25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2:14" ht="15" customHeight="1" x14ac:dyDescent="0.25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2:14" x14ac:dyDescent="0.25"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</row>
    <row r="9" spans="2:14" ht="15" customHeight="1" x14ac:dyDescent="0.25"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2:14" ht="15" customHeight="1" x14ac:dyDescent="0.25"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2:14" ht="15" customHeight="1" x14ac:dyDescent="0.25">
      <c r="B11" s="11" t="s">
        <v>81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2:14" ht="15" customHeight="1" x14ac:dyDescent="0.25"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2:14" ht="15" customHeight="1" x14ac:dyDescent="0.25"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</row>
    <row r="14" spans="2:14" ht="21.75" customHeight="1" x14ac:dyDescent="0.25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2:14" ht="12.95" customHeight="1" x14ac:dyDescent="0.25">
      <c r="B15" s="12" t="s">
        <v>15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</row>
    <row r="16" spans="2:14" ht="12.95" customHeight="1" x14ac:dyDescent="0.25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</row>
    <row r="17" spans="2:14" ht="12.95" customHeight="1" x14ac:dyDescent="0.25"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</row>
    <row r="18" spans="2:14" x14ac:dyDescent="0.25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2:14" x14ac:dyDescent="0.25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2:14" ht="15" customHeight="1" x14ac:dyDescent="0.25">
      <c r="B20" s="13" t="s">
        <v>16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</row>
    <row r="21" spans="2:14" ht="15" customHeight="1" x14ac:dyDescent="0.25"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</row>
    <row r="22" spans="2:14" ht="15" customHeight="1" x14ac:dyDescent="0.25"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</row>
    <row r="23" spans="2:14" ht="15" customHeight="1" x14ac:dyDescent="0.25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</row>
    <row r="24" spans="2:14" x14ac:dyDescent="0.25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2:14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2:14" ht="18.75" x14ac:dyDescent="0.25">
      <c r="B26" s="14" t="s">
        <v>17</v>
      </c>
      <c r="C26" s="15" t="s">
        <v>18</v>
      </c>
      <c r="D26" s="15"/>
      <c r="E26" s="15"/>
      <c r="F26" s="15"/>
      <c r="G26" s="15"/>
      <c r="H26" s="15"/>
      <c r="I26" s="15"/>
      <c r="J26" s="15"/>
      <c r="L26" s="6"/>
      <c r="M26" s="6"/>
      <c r="N26" s="6"/>
    </row>
    <row r="27" spans="2:14" ht="6.75" customHeight="1" x14ac:dyDescent="0.25">
      <c r="B27" s="16"/>
      <c r="C27" s="17"/>
      <c r="D27" s="17"/>
      <c r="E27" s="17"/>
      <c r="F27" s="17"/>
      <c r="G27" s="17"/>
      <c r="H27" s="17"/>
      <c r="I27" s="17"/>
      <c r="J27" s="17"/>
      <c r="L27" s="6"/>
      <c r="M27" s="6"/>
      <c r="N27" s="6"/>
    </row>
    <row r="28" spans="2:14" ht="18.75" customHeight="1" x14ac:dyDescent="0.25">
      <c r="B28" s="14" t="s">
        <v>17</v>
      </c>
      <c r="C28" s="18" t="s">
        <v>19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2:14" x14ac:dyDescent="0.25">
      <c r="B29" s="6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2:14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2:14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2:14" x14ac:dyDescent="0.25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2:14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2:14" x14ac:dyDescent="0.25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2:14" x14ac:dyDescent="0.25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2:14" x14ac:dyDescent="0.25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2:14" x14ac:dyDescent="0.25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2:14" x14ac:dyDescent="0.25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2:14" x14ac:dyDescent="0.25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2:14" x14ac:dyDescent="0.25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2:14" x14ac:dyDescent="0.25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2:14" x14ac:dyDescent="0.25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2:14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2:14" x14ac:dyDescent="0.25">
      <c r="B44" s="19"/>
      <c r="C44" s="19"/>
      <c r="D44" s="19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2:14" ht="21.75" customHeight="1" x14ac:dyDescent="0.25">
      <c r="B45" s="20" t="s">
        <v>82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2:14" ht="18" customHeight="1" x14ac:dyDescent="0.25"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2:14" ht="15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2:14" x14ac:dyDescent="0.25"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pans="2:27" ht="15.75" x14ac:dyDescent="0.25">
      <c r="B49" s="22" t="s">
        <v>11</v>
      </c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2:27" ht="15.75" x14ac:dyDescent="0.25">
      <c r="B50" s="22" t="s">
        <v>12</v>
      </c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2:27" ht="15.75" x14ac:dyDescent="0.25">
      <c r="B51" s="22" t="s">
        <v>13</v>
      </c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2:27" ht="15.75" x14ac:dyDescent="0.25">
      <c r="B52" s="22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</row>
    <row r="53" spans="2:27" x14ac:dyDescent="0.25"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</row>
    <row r="54" spans="2:27" ht="21" x14ac:dyDescent="0.25">
      <c r="B54" s="23" t="s">
        <v>14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</row>
    <row r="56" spans="2:27" s="21" customFormat="1" ht="48" customHeight="1" x14ac:dyDescent="0.25">
      <c r="B56" s="24" t="s">
        <v>0</v>
      </c>
      <c r="C56" s="25" t="s">
        <v>1</v>
      </c>
      <c r="D56" s="26"/>
      <c r="E56" s="26"/>
      <c r="F56" s="26"/>
      <c r="G56" s="27"/>
      <c r="H56" s="28" t="s">
        <v>2</v>
      </c>
      <c r="I56" s="28" t="s">
        <v>5</v>
      </c>
      <c r="J56" s="28" t="s">
        <v>8</v>
      </c>
      <c r="K56" s="28" t="s">
        <v>9</v>
      </c>
      <c r="L56" s="28" t="s">
        <v>6</v>
      </c>
      <c r="M56" s="28" t="s">
        <v>10</v>
      </c>
      <c r="N56" s="28" t="s">
        <v>7</v>
      </c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</row>
    <row r="57" spans="2:27" ht="20.100000000000001" customHeight="1" x14ac:dyDescent="0.25">
      <c r="B57" s="30">
        <v>1</v>
      </c>
      <c r="C57" s="31" t="s">
        <v>25</v>
      </c>
      <c r="D57" s="31"/>
      <c r="E57" s="31"/>
      <c r="F57" s="31"/>
      <c r="G57" s="31"/>
      <c r="H57" s="32" t="s">
        <v>3</v>
      </c>
      <c r="I57" s="33">
        <v>3500</v>
      </c>
      <c r="J57" s="1"/>
      <c r="K57" s="2"/>
      <c r="L57" s="34">
        <f>ROUND(J57+(J57*K57),2)</f>
        <v>0</v>
      </c>
      <c r="M57" s="34">
        <f>I57*J57</f>
        <v>0</v>
      </c>
      <c r="N57" s="34">
        <f>I57*L57</f>
        <v>0</v>
      </c>
      <c r="O57" s="35"/>
      <c r="P57" s="35"/>
      <c r="Q57" s="35"/>
      <c r="R57" s="21"/>
      <c r="S57" s="36"/>
      <c r="T57" s="36"/>
      <c r="U57" s="36"/>
      <c r="V57" s="36"/>
      <c r="W57" s="21"/>
      <c r="X57" s="36"/>
      <c r="Y57" s="36"/>
      <c r="Z57" s="36"/>
      <c r="AA57" s="36"/>
    </row>
    <row r="58" spans="2:27" ht="20.100000000000001" customHeight="1" x14ac:dyDescent="0.25">
      <c r="B58" s="30">
        <v>2</v>
      </c>
      <c r="C58" s="31" t="s">
        <v>84</v>
      </c>
      <c r="D58" s="31"/>
      <c r="E58" s="31"/>
      <c r="F58" s="31"/>
      <c r="G58" s="31"/>
      <c r="H58" s="32" t="s">
        <v>3</v>
      </c>
      <c r="I58" s="33">
        <v>20</v>
      </c>
      <c r="J58" s="1"/>
      <c r="K58" s="2"/>
      <c r="L58" s="34">
        <f t="shared" ref="L58:L80" si="0">ROUND(J58+(J58*K58),2)</f>
        <v>0</v>
      </c>
      <c r="M58" s="34">
        <f t="shared" ref="M58:M80" si="1">I58*J58</f>
        <v>0</v>
      </c>
      <c r="N58" s="34">
        <f t="shared" ref="N58:N80" si="2">I58*L58</f>
        <v>0</v>
      </c>
      <c r="O58" s="35"/>
      <c r="V58" s="36"/>
      <c r="W58" s="21"/>
      <c r="X58" s="36"/>
      <c r="Y58" s="36"/>
      <c r="Z58" s="36"/>
      <c r="AA58" s="36"/>
    </row>
    <row r="59" spans="2:27" ht="20.100000000000001" customHeight="1" x14ac:dyDescent="0.25">
      <c r="B59" s="30">
        <v>3</v>
      </c>
      <c r="C59" s="31" t="s">
        <v>26</v>
      </c>
      <c r="D59" s="31"/>
      <c r="E59" s="31"/>
      <c r="F59" s="31"/>
      <c r="G59" s="31"/>
      <c r="H59" s="32" t="s">
        <v>4</v>
      </c>
      <c r="I59" s="33">
        <v>400</v>
      </c>
      <c r="J59" s="1"/>
      <c r="K59" s="2"/>
      <c r="L59" s="34">
        <f t="shared" si="0"/>
        <v>0</v>
      </c>
      <c r="M59" s="34">
        <f t="shared" si="1"/>
        <v>0</v>
      </c>
      <c r="N59" s="34">
        <f t="shared" si="2"/>
        <v>0</v>
      </c>
      <c r="O59" s="35"/>
      <c r="V59" s="36"/>
      <c r="W59" s="21"/>
      <c r="X59" s="36"/>
      <c r="Y59" s="36"/>
      <c r="Z59" s="36"/>
      <c r="AA59" s="36"/>
    </row>
    <row r="60" spans="2:27" ht="20.100000000000001" customHeight="1" x14ac:dyDescent="0.25">
      <c r="B60" s="30">
        <v>4</v>
      </c>
      <c r="C60" s="31" t="s">
        <v>27</v>
      </c>
      <c r="D60" s="31"/>
      <c r="E60" s="31"/>
      <c r="F60" s="31"/>
      <c r="G60" s="31"/>
      <c r="H60" s="32" t="s">
        <v>4</v>
      </c>
      <c r="I60" s="33">
        <v>20</v>
      </c>
      <c r="J60" s="1"/>
      <c r="K60" s="2"/>
      <c r="L60" s="34">
        <f t="shared" si="0"/>
        <v>0</v>
      </c>
      <c r="M60" s="34">
        <f t="shared" si="1"/>
        <v>0</v>
      </c>
      <c r="N60" s="34">
        <f t="shared" si="2"/>
        <v>0</v>
      </c>
      <c r="O60" s="35"/>
      <c r="P60" s="35"/>
      <c r="Q60" s="35"/>
      <c r="R60" s="21"/>
      <c r="S60" s="36"/>
      <c r="T60" s="36"/>
      <c r="U60" s="36"/>
      <c r="V60" s="36"/>
      <c r="W60" s="21"/>
      <c r="X60" s="36"/>
      <c r="Y60" s="36"/>
      <c r="Z60" s="36"/>
      <c r="AA60" s="36"/>
    </row>
    <row r="61" spans="2:27" ht="20.100000000000001" customHeight="1" x14ac:dyDescent="0.25">
      <c r="B61" s="30">
        <v>5</v>
      </c>
      <c r="C61" s="31" t="s">
        <v>28</v>
      </c>
      <c r="D61" s="31"/>
      <c r="E61" s="31"/>
      <c r="F61" s="31"/>
      <c r="G61" s="31"/>
      <c r="H61" s="32" t="s">
        <v>3</v>
      </c>
      <c r="I61" s="33">
        <v>20</v>
      </c>
      <c r="J61" s="1"/>
      <c r="K61" s="2"/>
      <c r="L61" s="34">
        <f t="shared" si="0"/>
        <v>0</v>
      </c>
      <c r="M61" s="34">
        <f t="shared" si="1"/>
        <v>0</v>
      </c>
      <c r="N61" s="34">
        <f t="shared" si="2"/>
        <v>0</v>
      </c>
      <c r="O61" s="35"/>
      <c r="P61" s="35"/>
      <c r="Q61" s="35"/>
      <c r="R61" s="21"/>
      <c r="S61" s="36"/>
      <c r="T61" s="36"/>
      <c r="U61" s="36"/>
      <c r="V61" s="36"/>
      <c r="W61" s="21"/>
      <c r="X61" s="36"/>
      <c r="Y61" s="36"/>
      <c r="Z61" s="36"/>
      <c r="AA61" s="36"/>
    </row>
    <row r="62" spans="2:27" ht="20.100000000000001" customHeight="1" x14ac:dyDescent="0.25">
      <c r="B62" s="30">
        <v>6</v>
      </c>
      <c r="C62" s="31" t="s">
        <v>29</v>
      </c>
      <c r="D62" s="31"/>
      <c r="E62" s="31"/>
      <c r="F62" s="31"/>
      <c r="G62" s="31"/>
      <c r="H62" s="32" t="s">
        <v>3</v>
      </c>
      <c r="I62" s="33">
        <v>400</v>
      </c>
      <c r="J62" s="1"/>
      <c r="K62" s="2"/>
      <c r="L62" s="34">
        <f t="shared" si="0"/>
        <v>0</v>
      </c>
      <c r="M62" s="34">
        <f t="shared" si="1"/>
        <v>0</v>
      </c>
      <c r="N62" s="34">
        <f t="shared" si="2"/>
        <v>0</v>
      </c>
      <c r="O62" s="35"/>
      <c r="P62" s="35"/>
      <c r="Q62" s="35"/>
      <c r="R62" s="21"/>
      <c r="S62" s="36"/>
      <c r="T62" s="36"/>
      <c r="U62" s="36"/>
      <c r="V62" s="36"/>
      <c r="W62" s="21"/>
      <c r="X62" s="36"/>
      <c r="Y62" s="36"/>
      <c r="Z62" s="36"/>
      <c r="AA62" s="36"/>
    </row>
    <row r="63" spans="2:27" ht="20.100000000000001" customHeight="1" x14ac:dyDescent="0.25">
      <c r="B63" s="30">
        <v>7</v>
      </c>
      <c r="C63" s="31" t="s">
        <v>30</v>
      </c>
      <c r="D63" s="31"/>
      <c r="E63" s="31"/>
      <c r="F63" s="31"/>
      <c r="G63" s="31"/>
      <c r="H63" s="32" t="s">
        <v>3</v>
      </c>
      <c r="I63" s="33">
        <v>50</v>
      </c>
      <c r="J63" s="1"/>
      <c r="K63" s="2"/>
      <c r="L63" s="34">
        <f t="shared" si="0"/>
        <v>0</v>
      </c>
      <c r="M63" s="34">
        <f t="shared" si="1"/>
        <v>0</v>
      </c>
      <c r="N63" s="34">
        <f t="shared" si="2"/>
        <v>0</v>
      </c>
      <c r="O63" s="35"/>
      <c r="P63" s="35"/>
      <c r="Q63" s="35"/>
      <c r="R63" s="21"/>
      <c r="S63" s="36"/>
      <c r="T63" s="36"/>
      <c r="U63" s="36"/>
      <c r="V63" s="36"/>
      <c r="W63" s="21"/>
      <c r="X63" s="36"/>
      <c r="Y63" s="36"/>
      <c r="Z63" s="36"/>
      <c r="AA63" s="36"/>
    </row>
    <row r="64" spans="2:27" ht="39.950000000000003" customHeight="1" x14ac:dyDescent="0.25">
      <c r="B64" s="30">
        <v>8</v>
      </c>
      <c r="C64" s="31" t="s">
        <v>31</v>
      </c>
      <c r="D64" s="31"/>
      <c r="E64" s="31"/>
      <c r="F64" s="31"/>
      <c r="G64" s="31"/>
      <c r="H64" s="32" t="s">
        <v>3</v>
      </c>
      <c r="I64" s="33">
        <v>1300</v>
      </c>
      <c r="J64" s="1"/>
      <c r="K64" s="2"/>
      <c r="L64" s="34">
        <f t="shared" si="0"/>
        <v>0</v>
      </c>
      <c r="M64" s="34">
        <f t="shared" si="1"/>
        <v>0</v>
      </c>
      <c r="N64" s="34">
        <f t="shared" si="2"/>
        <v>0</v>
      </c>
      <c r="O64" s="35"/>
      <c r="P64" s="35"/>
      <c r="Q64" s="35"/>
      <c r="R64" s="21"/>
      <c r="S64" s="36"/>
      <c r="T64" s="36"/>
      <c r="U64" s="36"/>
      <c r="V64" s="36"/>
      <c r="W64" s="21"/>
      <c r="X64" s="36"/>
      <c r="Y64" s="36"/>
      <c r="Z64" s="36"/>
      <c r="AA64" s="36"/>
    </row>
    <row r="65" spans="2:27" ht="20.100000000000001" customHeight="1" x14ac:dyDescent="0.25">
      <c r="B65" s="30">
        <v>9</v>
      </c>
      <c r="C65" s="31" t="s">
        <v>32</v>
      </c>
      <c r="D65" s="31"/>
      <c r="E65" s="31"/>
      <c r="F65" s="31"/>
      <c r="G65" s="31"/>
      <c r="H65" s="32" t="s">
        <v>3</v>
      </c>
      <c r="I65" s="33">
        <v>2500</v>
      </c>
      <c r="J65" s="1"/>
      <c r="K65" s="2"/>
      <c r="L65" s="34">
        <f t="shared" si="0"/>
        <v>0</v>
      </c>
      <c r="M65" s="34">
        <f t="shared" si="1"/>
        <v>0</v>
      </c>
      <c r="N65" s="34">
        <f t="shared" si="2"/>
        <v>0</v>
      </c>
      <c r="O65" s="35"/>
      <c r="P65" s="35"/>
      <c r="Q65" s="35"/>
      <c r="R65" s="21"/>
      <c r="S65" s="36"/>
      <c r="T65" s="36"/>
      <c r="U65" s="36"/>
      <c r="V65" s="36"/>
      <c r="W65" s="21"/>
      <c r="X65" s="36"/>
      <c r="Y65" s="36"/>
      <c r="Z65" s="36"/>
      <c r="AA65" s="36"/>
    </row>
    <row r="66" spans="2:27" ht="20.100000000000001" customHeight="1" x14ac:dyDescent="0.25">
      <c r="B66" s="30">
        <v>10</v>
      </c>
      <c r="C66" s="31" t="s">
        <v>33</v>
      </c>
      <c r="D66" s="31"/>
      <c r="E66" s="31"/>
      <c r="F66" s="31"/>
      <c r="G66" s="31"/>
      <c r="H66" s="32" t="s">
        <v>3</v>
      </c>
      <c r="I66" s="33">
        <v>100</v>
      </c>
      <c r="J66" s="1"/>
      <c r="K66" s="2"/>
      <c r="L66" s="34">
        <f t="shared" si="0"/>
        <v>0</v>
      </c>
      <c r="M66" s="34">
        <f t="shared" si="1"/>
        <v>0</v>
      </c>
      <c r="N66" s="34">
        <f t="shared" si="2"/>
        <v>0</v>
      </c>
      <c r="O66" s="35"/>
      <c r="P66" s="35"/>
      <c r="Q66" s="35"/>
      <c r="R66" s="21"/>
      <c r="S66" s="36"/>
      <c r="T66" s="36"/>
      <c r="U66" s="36"/>
      <c r="V66" s="36"/>
      <c r="W66" s="21"/>
      <c r="X66" s="36"/>
      <c r="Y66" s="36"/>
      <c r="Z66" s="36"/>
      <c r="AA66" s="36"/>
    </row>
    <row r="67" spans="2:27" ht="20.100000000000001" customHeight="1" x14ac:dyDescent="0.25">
      <c r="B67" s="30">
        <v>11</v>
      </c>
      <c r="C67" s="31" t="s">
        <v>34</v>
      </c>
      <c r="D67" s="31"/>
      <c r="E67" s="31"/>
      <c r="F67" s="31"/>
      <c r="G67" s="31"/>
      <c r="H67" s="32" t="s">
        <v>4</v>
      </c>
      <c r="I67" s="33">
        <v>20</v>
      </c>
      <c r="J67" s="1"/>
      <c r="K67" s="2"/>
      <c r="L67" s="34">
        <f t="shared" si="0"/>
        <v>0</v>
      </c>
      <c r="M67" s="34">
        <f t="shared" si="1"/>
        <v>0</v>
      </c>
      <c r="N67" s="34">
        <f t="shared" si="2"/>
        <v>0</v>
      </c>
      <c r="O67" s="35"/>
      <c r="P67" s="35"/>
      <c r="Q67" s="35"/>
      <c r="R67" s="21"/>
      <c r="S67" s="36"/>
      <c r="T67" s="36"/>
      <c r="U67" s="36"/>
      <c r="V67" s="36"/>
      <c r="W67" s="21"/>
      <c r="X67" s="36"/>
      <c r="Y67" s="36"/>
      <c r="Z67" s="36"/>
      <c r="AA67" s="36"/>
    </row>
    <row r="68" spans="2:27" ht="20.100000000000001" customHeight="1" x14ac:dyDescent="0.25">
      <c r="B68" s="30">
        <v>12</v>
      </c>
      <c r="C68" s="31" t="s">
        <v>35</v>
      </c>
      <c r="D68" s="31"/>
      <c r="E68" s="31"/>
      <c r="F68" s="31"/>
      <c r="G68" s="31"/>
      <c r="H68" s="32" t="s">
        <v>3</v>
      </c>
      <c r="I68" s="33">
        <v>30</v>
      </c>
      <c r="J68" s="1"/>
      <c r="K68" s="2"/>
      <c r="L68" s="34">
        <f t="shared" si="0"/>
        <v>0</v>
      </c>
      <c r="M68" s="34">
        <f t="shared" si="1"/>
        <v>0</v>
      </c>
      <c r="N68" s="34">
        <f t="shared" si="2"/>
        <v>0</v>
      </c>
      <c r="O68" s="35"/>
      <c r="P68" s="35"/>
      <c r="Q68" s="35"/>
      <c r="R68" s="21"/>
      <c r="S68" s="36"/>
      <c r="T68" s="36"/>
      <c r="U68" s="36"/>
      <c r="V68" s="36"/>
      <c r="W68" s="21"/>
      <c r="X68" s="36"/>
      <c r="Y68" s="36"/>
      <c r="Z68" s="36"/>
      <c r="AA68" s="36"/>
    </row>
    <row r="69" spans="2:27" ht="60" customHeight="1" x14ac:dyDescent="0.25">
      <c r="B69" s="30">
        <v>13</v>
      </c>
      <c r="C69" s="31" t="s">
        <v>76</v>
      </c>
      <c r="D69" s="31"/>
      <c r="E69" s="31"/>
      <c r="F69" s="31"/>
      <c r="G69" s="31"/>
      <c r="H69" s="32" t="s">
        <v>3</v>
      </c>
      <c r="I69" s="33">
        <v>500</v>
      </c>
      <c r="J69" s="1"/>
      <c r="K69" s="2"/>
      <c r="L69" s="34">
        <f t="shared" si="0"/>
        <v>0</v>
      </c>
      <c r="M69" s="34">
        <f t="shared" si="1"/>
        <v>0</v>
      </c>
      <c r="N69" s="34">
        <f t="shared" si="2"/>
        <v>0</v>
      </c>
      <c r="O69" s="35"/>
      <c r="P69" s="35"/>
      <c r="Q69" s="35"/>
      <c r="R69" s="21"/>
      <c r="S69" s="36"/>
      <c r="T69" s="36"/>
      <c r="U69" s="36"/>
      <c r="V69" s="36"/>
      <c r="W69" s="21"/>
      <c r="X69" s="36"/>
      <c r="Y69" s="36"/>
      <c r="Z69" s="36"/>
      <c r="AA69" s="36"/>
    </row>
    <row r="70" spans="2:27" ht="20.100000000000001" customHeight="1" x14ac:dyDescent="0.25">
      <c r="B70" s="30">
        <v>14</v>
      </c>
      <c r="C70" s="31" t="s">
        <v>36</v>
      </c>
      <c r="D70" s="31"/>
      <c r="E70" s="31"/>
      <c r="F70" s="31"/>
      <c r="G70" s="31"/>
      <c r="H70" s="32" t="s">
        <v>3</v>
      </c>
      <c r="I70" s="33">
        <v>50</v>
      </c>
      <c r="J70" s="1"/>
      <c r="K70" s="2"/>
      <c r="L70" s="34">
        <f t="shared" si="0"/>
        <v>0</v>
      </c>
      <c r="M70" s="34">
        <f t="shared" si="1"/>
        <v>0</v>
      </c>
      <c r="N70" s="34">
        <f t="shared" si="2"/>
        <v>0</v>
      </c>
      <c r="O70" s="35"/>
      <c r="P70" s="35"/>
      <c r="Q70" s="35"/>
      <c r="R70" s="21"/>
      <c r="S70" s="36"/>
      <c r="T70" s="36"/>
      <c r="U70" s="36"/>
      <c r="V70" s="36"/>
      <c r="W70" s="21"/>
      <c r="X70" s="36"/>
      <c r="Y70" s="36"/>
      <c r="Z70" s="36"/>
      <c r="AA70" s="36"/>
    </row>
    <row r="71" spans="2:27" ht="39.950000000000003" customHeight="1" x14ac:dyDescent="0.25">
      <c r="B71" s="30">
        <v>15</v>
      </c>
      <c r="C71" s="31" t="s">
        <v>37</v>
      </c>
      <c r="D71" s="31"/>
      <c r="E71" s="31"/>
      <c r="F71" s="31"/>
      <c r="G71" s="31"/>
      <c r="H71" s="32" t="s">
        <v>3</v>
      </c>
      <c r="I71" s="33">
        <v>900</v>
      </c>
      <c r="J71" s="1"/>
      <c r="K71" s="2"/>
      <c r="L71" s="34">
        <f t="shared" si="0"/>
        <v>0</v>
      </c>
      <c r="M71" s="34">
        <f t="shared" si="1"/>
        <v>0</v>
      </c>
      <c r="N71" s="34">
        <f t="shared" si="2"/>
        <v>0</v>
      </c>
      <c r="O71" s="35"/>
      <c r="P71" s="35"/>
      <c r="Q71" s="35"/>
      <c r="R71" s="21"/>
      <c r="S71" s="36"/>
      <c r="T71" s="36"/>
      <c r="U71" s="36"/>
      <c r="V71" s="36"/>
      <c r="W71" s="21"/>
      <c r="X71" s="36"/>
      <c r="Y71" s="36"/>
      <c r="Z71" s="36"/>
      <c r="AA71" s="36"/>
    </row>
    <row r="72" spans="2:27" ht="20.100000000000001" customHeight="1" x14ac:dyDescent="0.25">
      <c r="B72" s="30">
        <v>16</v>
      </c>
      <c r="C72" s="31" t="s">
        <v>38</v>
      </c>
      <c r="D72" s="31"/>
      <c r="E72" s="31"/>
      <c r="F72" s="31"/>
      <c r="G72" s="31"/>
      <c r="H72" s="32" t="s">
        <v>4</v>
      </c>
      <c r="I72" s="33">
        <v>20</v>
      </c>
      <c r="J72" s="1"/>
      <c r="K72" s="2"/>
      <c r="L72" s="34">
        <f t="shared" si="0"/>
        <v>0</v>
      </c>
      <c r="M72" s="34">
        <f t="shared" si="1"/>
        <v>0</v>
      </c>
      <c r="N72" s="34">
        <f t="shared" si="2"/>
        <v>0</v>
      </c>
      <c r="O72" s="35"/>
      <c r="P72" s="35"/>
      <c r="Q72" s="35"/>
      <c r="R72" s="21"/>
      <c r="S72" s="36"/>
      <c r="T72" s="36"/>
      <c r="U72" s="36"/>
      <c r="V72" s="36"/>
      <c r="W72" s="21"/>
      <c r="X72" s="36"/>
      <c r="Y72" s="36"/>
      <c r="Z72" s="36"/>
      <c r="AA72" s="36"/>
    </row>
    <row r="73" spans="2:27" ht="20.100000000000001" customHeight="1" x14ac:dyDescent="0.25">
      <c r="B73" s="30">
        <v>17</v>
      </c>
      <c r="C73" s="31" t="s">
        <v>77</v>
      </c>
      <c r="D73" s="31"/>
      <c r="E73" s="31"/>
      <c r="F73" s="31"/>
      <c r="G73" s="31"/>
      <c r="H73" s="32" t="s">
        <v>3</v>
      </c>
      <c r="I73" s="33">
        <v>3000</v>
      </c>
      <c r="J73" s="1"/>
      <c r="K73" s="2"/>
      <c r="L73" s="34">
        <f t="shared" si="0"/>
        <v>0</v>
      </c>
      <c r="M73" s="34">
        <f t="shared" si="1"/>
        <v>0</v>
      </c>
      <c r="N73" s="34">
        <f t="shared" si="2"/>
        <v>0</v>
      </c>
      <c r="O73" s="35"/>
      <c r="P73" s="35"/>
      <c r="Q73" s="35"/>
      <c r="R73" s="37"/>
      <c r="S73" s="38"/>
      <c r="T73" s="38"/>
      <c r="U73" s="38"/>
      <c r="V73" s="38"/>
      <c r="W73" s="37"/>
      <c r="X73" s="38"/>
      <c r="Y73" s="38"/>
      <c r="Z73" s="38"/>
      <c r="AA73" s="38"/>
    </row>
    <row r="74" spans="2:27" ht="39.950000000000003" customHeight="1" x14ac:dyDescent="0.25">
      <c r="B74" s="30">
        <v>18</v>
      </c>
      <c r="C74" s="31" t="s">
        <v>39</v>
      </c>
      <c r="D74" s="31"/>
      <c r="E74" s="31"/>
      <c r="F74" s="31"/>
      <c r="G74" s="31"/>
      <c r="H74" s="32" t="s">
        <v>3</v>
      </c>
      <c r="I74" s="33">
        <v>300</v>
      </c>
      <c r="J74" s="1"/>
      <c r="K74" s="2"/>
      <c r="L74" s="34">
        <f t="shared" si="0"/>
        <v>0</v>
      </c>
      <c r="M74" s="34">
        <f t="shared" si="1"/>
        <v>0</v>
      </c>
      <c r="N74" s="34">
        <f t="shared" si="2"/>
        <v>0</v>
      </c>
      <c r="O74" s="35"/>
      <c r="P74" s="35"/>
      <c r="Q74" s="35"/>
      <c r="R74" s="21"/>
      <c r="S74" s="36"/>
      <c r="T74" s="36"/>
      <c r="U74" s="36"/>
      <c r="V74" s="36"/>
      <c r="W74" s="21"/>
      <c r="X74" s="36"/>
      <c r="Y74" s="36"/>
      <c r="Z74" s="36"/>
      <c r="AA74" s="36"/>
    </row>
    <row r="75" spans="2:27" ht="20.100000000000001" customHeight="1" x14ac:dyDescent="0.25">
      <c r="B75" s="30">
        <v>19</v>
      </c>
      <c r="C75" s="31" t="s">
        <v>40</v>
      </c>
      <c r="D75" s="31"/>
      <c r="E75" s="31"/>
      <c r="F75" s="31"/>
      <c r="G75" s="31"/>
      <c r="H75" s="32" t="s">
        <v>4</v>
      </c>
      <c r="I75" s="33">
        <v>30</v>
      </c>
      <c r="J75" s="1"/>
      <c r="K75" s="2"/>
      <c r="L75" s="34">
        <f t="shared" si="0"/>
        <v>0</v>
      </c>
      <c r="M75" s="34">
        <f t="shared" si="1"/>
        <v>0</v>
      </c>
      <c r="N75" s="34">
        <f t="shared" si="2"/>
        <v>0</v>
      </c>
      <c r="O75" s="35"/>
      <c r="P75" s="35"/>
      <c r="Q75" s="35"/>
      <c r="R75" s="37"/>
      <c r="S75" s="38"/>
      <c r="T75" s="38"/>
      <c r="U75" s="38"/>
      <c r="V75" s="38"/>
      <c r="W75" s="21"/>
      <c r="X75" s="36"/>
      <c r="Y75" s="36"/>
      <c r="Z75" s="36"/>
      <c r="AA75" s="36"/>
    </row>
    <row r="76" spans="2:27" ht="20.100000000000001" customHeight="1" x14ac:dyDescent="0.25">
      <c r="B76" s="30">
        <v>20</v>
      </c>
      <c r="C76" s="39" t="s">
        <v>41</v>
      </c>
      <c r="D76" s="40"/>
      <c r="E76" s="40"/>
      <c r="F76" s="40"/>
      <c r="G76" s="41"/>
      <c r="H76" s="32" t="s">
        <v>3</v>
      </c>
      <c r="I76" s="33">
        <v>20</v>
      </c>
      <c r="J76" s="1"/>
      <c r="K76" s="2"/>
      <c r="L76" s="34">
        <f t="shared" si="0"/>
        <v>0</v>
      </c>
      <c r="M76" s="34">
        <f t="shared" si="1"/>
        <v>0</v>
      </c>
      <c r="N76" s="34">
        <f t="shared" si="2"/>
        <v>0</v>
      </c>
      <c r="O76" s="35"/>
      <c r="P76" s="35"/>
      <c r="Q76" s="35"/>
      <c r="R76" s="21"/>
      <c r="S76" s="36"/>
      <c r="T76" s="36"/>
      <c r="U76" s="36"/>
      <c r="V76" s="36"/>
      <c r="W76" s="21"/>
      <c r="X76" s="36"/>
      <c r="Y76" s="36"/>
      <c r="Z76" s="36"/>
      <c r="AA76" s="36"/>
    </row>
    <row r="77" spans="2:27" ht="20.100000000000001" customHeight="1" x14ac:dyDescent="0.25">
      <c r="B77" s="30">
        <v>21</v>
      </c>
      <c r="C77" s="31" t="s">
        <v>42</v>
      </c>
      <c r="D77" s="31"/>
      <c r="E77" s="31"/>
      <c r="F77" s="31"/>
      <c r="G77" s="31"/>
      <c r="H77" s="32" t="s">
        <v>3</v>
      </c>
      <c r="I77" s="33">
        <v>100</v>
      </c>
      <c r="J77" s="1"/>
      <c r="K77" s="2"/>
      <c r="L77" s="34">
        <f t="shared" si="0"/>
        <v>0</v>
      </c>
      <c r="M77" s="34">
        <f t="shared" si="1"/>
        <v>0</v>
      </c>
      <c r="N77" s="34">
        <f t="shared" si="2"/>
        <v>0</v>
      </c>
      <c r="O77" s="35"/>
      <c r="P77" s="35"/>
      <c r="Q77" s="35"/>
      <c r="R77" s="37"/>
      <c r="S77" s="38"/>
      <c r="T77" s="38"/>
      <c r="U77" s="38"/>
      <c r="V77" s="38"/>
      <c r="W77" s="37"/>
      <c r="X77" s="38"/>
      <c r="Y77" s="38"/>
      <c r="Z77" s="38"/>
      <c r="AA77" s="38"/>
    </row>
    <row r="78" spans="2:27" ht="20.100000000000001" customHeight="1" x14ac:dyDescent="0.25">
      <c r="B78" s="30">
        <v>22</v>
      </c>
      <c r="C78" s="31" t="s">
        <v>43</v>
      </c>
      <c r="D78" s="31"/>
      <c r="E78" s="31"/>
      <c r="F78" s="31"/>
      <c r="G78" s="31"/>
      <c r="H78" s="32" t="s">
        <v>3</v>
      </c>
      <c r="I78" s="33">
        <v>800</v>
      </c>
      <c r="J78" s="3"/>
      <c r="K78" s="4"/>
      <c r="L78" s="34">
        <f t="shared" si="0"/>
        <v>0</v>
      </c>
      <c r="M78" s="34">
        <f t="shared" si="1"/>
        <v>0</v>
      </c>
      <c r="N78" s="34">
        <f t="shared" si="2"/>
        <v>0</v>
      </c>
      <c r="O78" s="42"/>
      <c r="P78" s="42"/>
      <c r="Q78" s="42"/>
      <c r="R78" s="21"/>
      <c r="S78" s="36"/>
      <c r="T78" s="36"/>
      <c r="U78" s="36"/>
      <c r="V78" s="36"/>
      <c r="W78" s="37"/>
      <c r="X78" s="38"/>
      <c r="Y78" s="38"/>
      <c r="Z78" s="38"/>
      <c r="AA78" s="38"/>
    </row>
    <row r="79" spans="2:27" ht="20.100000000000001" customHeight="1" x14ac:dyDescent="0.25">
      <c r="B79" s="30">
        <v>23</v>
      </c>
      <c r="C79" s="31" t="s">
        <v>44</v>
      </c>
      <c r="D79" s="31"/>
      <c r="E79" s="31"/>
      <c r="F79" s="31"/>
      <c r="G79" s="31"/>
      <c r="H79" s="32" t="s">
        <v>3</v>
      </c>
      <c r="I79" s="33">
        <v>40</v>
      </c>
      <c r="J79" s="3"/>
      <c r="K79" s="4"/>
      <c r="L79" s="34">
        <f t="shared" si="0"/>
        <v>0</v>
      </c>
      <c r="M79" s="34">
        <f t="shared" si="1"/>
        <v>0</v>
      </c>
      <c r="N79" s="34">
        <f t="shared" si="2"/>
        <v>0</v>
      </c>
      <c r="O79" s="42"/>
      <c r="P79" s="42"/>
      <c r="Q79" s="42"/>
      <c r="R79" s="21"/>
      <c r="S79" s="36"/>
      <c r="T79" s="36"/>
      <c r="U79" s="36"/>
      <c r="V79" s="36"/>
      <c r="W79" s="37"/>
      <c r="X79" s="38"/>
      <c r="Y79" s="38"/>
      <c r="Z79" s="38"/>
      <c r="AA79" s="38"/>
    </row>
    <row r="80" spans="2:27" s="6" customFormat="1" ht="20.100000000000001" customHeight="1" x14ac:dyDescent="0.25">
      <c r="B80" s="30">
        <v>24</v>
      </c>
      <c r="C80" s="31" t="s">
        <v>45</v>
      </c>
      <c r="D80" s="31"/>
      <c r="E80" s="31"/>
      <c r="F80" s="31"/>
      <c r="G80" s="31"/>
      <c r="H80" s="32" t="s">
        <v>3</v>
      </c>
      <c r="I80" s="33">
        <v>30</v>
      </c>
      <c r="J80" s="1"/>
      <c r="K80" s="2"/>
      <c r="L80" s="34">
        <f t="shared" si="0"/>
        <v>0</v>
      </c>
      <c r="M80" s="34">
        <f t="shared" si="1"/>
        <v>0</v>
      </c>
      <c r="N80" s="34">
        <f t="shared" si="2"/>
        <v>0</v>
      </c>
      <c r="O80" s="35"/>
      <c r="P80" s="35"/>
      <c r="Q80" s="35"/>
      <c r="U80" s="43"/>
      <c r="V80" s="43"/>
      <c r="Z80" s="44"/>
      <c r="AA80" s="44"/>
    </row>
    <row r="81" spans="2:14" ht="26.45" customHeight="1" x14ac:dyDescent="0.25">
      <c r="B81" s="45" t="s">
        <v>22</v>
      </c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6">
        <f>SUM(M57:M80)</f>
        <v>0</v>
      </c>
      <c r="N81" s="46">
        <f>SUM(N57:N80)</f>
        <v>0</v>
      </c>
    </row>
    <row r="83" spans="2:14" ht="21" x14ac:dyDescent="0.35">
      <c r="B83" s="47" t="s">
        <v>20</v>
      </c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</row>
    <row r="85" spans="2:14" ht="47.25" x14ac:dyDescent="0.25">
      <c r="B85" s="48" t="s">
        <v>0</v>
      </c>
      <c r="C85" s="49" t="s">
        <v>1</v>
      </c>
      <c r="D85" s="49"/>
      <c r="E85" s="49"/>
      <c r="F85" s="49"/>
      <c r="G85" s="49"/>
      <c r="H85" s="50" t="s">
        <v>2</v>
      </c>
      <c r="I85" s="50" t="s">
        <v>5</v>
      </c>
      <c r="J85" s="50" t="s">
        <v>8</v>
      </c>
      <c r="K85" s="50" t="s">
        <v>9</v>
      </c>
      <c r="L85" s="50" t="s">
        <v>6</v>
      </c>
      <c r="M85" s="50" t="s">
        <v>10</v>
      </c>
      <c r="N85" s="50" t="s">
        <v>7</v>
      </c>
    </row>
    <row r="86" spans="2:14" ht="20.100000000000001" customHeight="1" x14ac:dyDescent="0.25">
      <c r="B86" s="30">
        <v>1</v>
      </c>
      <c r="C86" s="31" t="s">
        <v>25</v>
      </c>
      <c r="D86" s="31"/>
      <c r="E86" s="31"/>
      <c r="F86" s="31"/>
      <c r="G86" s="31"/>
      <c r="H86" s="32" t="s">
        <v>3</v>
      </c>
      <c r="I86" s="33">
        <v>1500</v>
      </c>
      <c r="J86" s="1"/>
      <c r="K86" s="2"/>
      <c r="L86" s="34">
        <f>ROUND(J86+(J86*K86),2)</f>
        <v>0</v>
      </c>
      <c r="M86" s="34">
        <f>I86*J86</f>
        <v>0</v>
      </c>
      <c r="N86" s="34">
        <f>I86*L86</f>
        <v>0</v>
      </c>
    </row>
    <row r="87" spans="2:14" ht="20.100000000000001" customHeight="1" x14ac:dyDescent="0.25">
      <c r="B87" s="30">
        <v>2</v>
      </c>
      <c r="C87" s="31" t="s">
        <v>84</v>
      </c>
      <c r="D87" s="31"/>
      <c r="E87" s="31"/>
      <c r="F87" s="31"/>
      <c r="G87" s="31"/>
      <c r="H87" s="32" t="s">
        <v>3</v>
      </c>
      <c r="I87" s="33">
        <v>10</v>
      </c>
      <c r="J87" s="1"/>
      <c r="K87" s="2"/>
      <c r="L87" s="34">
        <f t="shared" ref="L87:L114" si="3">ROUND(J87+(J87*K87),2)</f>
        <v>0</v>
      </c>
      <c r="M87" s="34">
        <f t="shared" ref="M87:M114" si="4">I87*J87</f>
        <v>0</v>
      </c>
      <c r="N87" s="34">
        <f t="shared" ref="N87:N114" si="5">I87*L87</f>
        <v>0</v>
      </c>
    </row>
    <row r="88" spans="2:14" ht="20.100000000000001" customHeight="1" x14ac:dyDescent="0.25">
      <c r="B88" s="30">
        <v>3</v>
      </c>
      <c r="C88" s="31" t="s">
        <v>26</v>
      </c>
      <c r="D88" s="31"/>
      <c r="E88" s="31"/>
      <c r="F88" s="31"/>
      <c r="G88" s="31"/>
      <c r="H88" s="32" t="s">
        <v>4</v>
      </c>
      <c r="I88" s="33">
        <v>10</v>
      </c>
      <c r="J88" s="1"/>
      <c r="K88" s="2"/>
      <c r="L88" s="34">
        <f t="shared" si="3"/>
        <v>0</v>
      </c>
      <c r="M88" s="34">
        <f t="shared" si="4"/>
        <v>0</v>
      </c>
      <c r="N88" s="34">
        <f t="shared" si="5"/>
        <v>0</v>
      </c>
    </row>
    <row r="89" spans="2:14" ht="20.100000000000001" customHeight="1" x14ac:dyDescent="0.25">
      <c r="B89" s="30">
        <v>4</v>
      </c>
      <c r="C89" s="31" t="s">
        <v>27</v>
      </c>
      <c r="D89" s="31"/>
      <c r="E89" s="31"/>
      <c r="F89" s="31"/>
      <c r="G89" s="31"/>
      <c r="H89" s="32" t="s">
        <v>4</v>
      </c>
      <c r="I89" s="33">
        <v>20</v>
      </c>
      <c r="J89" s="1"/>
      <c r="K89" s="2"/>
      <c r="L89" s="34">
        <f t="shared" si="3"/>
        <v>0</v>
      </c>
      <c r="M89" s="34">
        <f t="shared" si="4"/>
        <v>0</v>
      </c>
      <c r="N89" s="34">
        <f t="shared" si="5"/>
        <v>0</v>
      </c>
    </row>
    <row r="90" spans="2:14" ht="20.100000000000001" customHeight="1" x14ac:dyDescent="0.25">
      <c r="B90" s="30">
        <v>5</v>
      </c>
      <c r="C90" s="31" t="s">
        <v>28</v>
      </c>
      <c r="D90" s="31"/>
      <c r="E90" s="31"/>
      <c r="F90" s="31"/>
      <c r="G90" s="31"/>
      <c r="H90" s="32" t="s">
        <v>3</v>
      </c>
      <c r="I90" s="33">
        <v>20</v>
      </c>
      <c r="J90" s="1"/>
      <c r="K90" s="2"/>
      <c r="L90" s="34">
        <f t="shared" si="3"/>
        <v>0</v>
      </c>
      <c r="M90" s="34">
        <f t="shared" si="4"/>
        <v>0</v>
      </c>
      <c r="N90" s="34">
        <f t="shared" si="5"/>
        <v>0</v>
      </c>
    </row>
    <row r="91" spans="2:14" ht="20.100000000000001" customHeight="1" x14ac:dyDescent="0.25">
      <c r="B91" s="30">
        <v>6</v>
      </c>
      <c r="C91" s="31" t="s">
        <v>29</v>
      </c>
      <c r="D91" s="31"/>
      <c r="E91" s="31"/>
      <c r="F91" s="31"/>
      <c r="G91" s="31"/>
      <c r="H91" s="32" t="s">
        <v>3</v>
      </c>
      <c r="I91" s="33">
        <v>100</v>
      </c>
      <c r="J91" s="1"/>
      <c r="K91" s="2"/>
      <c r="L91" s="34">
        <f t="shared" si="3"/>
        <v>0</v>
      </c>
      <c r="M91" s="34">
        <f t="shared" si="4"/>
        <v>0</v>
      </c>
      <c r="N91" s="34">
        <f t="shared" si="5"/>
        <v>0</v>
      </c>
    </row>
    <row r="92" spans="2:14" ht="20.100000000000001" customHeight="1" x14ac:dyDescent="0.25">
      <c r="B92" s="30">
        <v>7</v>
      </c>
      <c r="C92" s="31" t="s">
        <v>30</v>
      </c>
      <c r="D92" s="31"/>
      <c r="E92" s="31"/>
      <c r="F92" s="31"/>
      <c r="G92" s="31"/>
      <c r="H92" s="32" t="s">
        <v>3</v>
      </c>
      <c r="I92" s="33">
        <v>200</v>
      </c>
      <c r="J92" s="1"/>
      <c r="K92" s="2"/>
      <c r="L92" s="34">
        <f t="shared" si="3"/>
        <v>0</v>
      </c>
      <c r="M92" s="34">
        <f t="shared" si="4"/>
        <v>0</v>
      </c>
      <c r="N92" s="34">
        <f t="shared" si="5"/>
        <v>0</v>
      </c>
    </row>
    <row r="93" spans="2:14" ht="20.100000000000001" customHeight="1" x14ac:dyDescent="0.25">
      <c r="B93" s="30">
        <v>8</v>
      </c>
      <c r="C93" s="31" t="s">
        <v>46</v>
      </c>
      <c r="D93" s="31"/>
      <c r="E93" s="31"/>
      <c r="F93" s="31"/>
      <c r="G93" s="31"/>
      <c r="H93" s="32" t="s">
        <v>3</v>
      </c>
      <c r="I93" s="33">
        <v>30</v>
      </c>
      <c r="J93" s="1"/>
      <c r="K93" s="2"/>
      <c r="L93" s="34">
        <f t="shared" si="3"/>
        <v>0</v>
      </c>
      <c r="M93" s="34">
        <f t="shared" si="4"/>
        <v>0</v>
      </c>
      <c r="N93" s="34">
        <f t="shared" si="5"/>
        <v>0</v>
      </c>
    </row>
    <row r="94" spans="2:14" ht="39.950000000000003" customHeight="1" x14ac:dyDescent="0.25">
      <c r="B94" s="30">
        <v>9</v>
      </c>
      <c r="C94" s="31" t="s">
        <v>47</v>
      </c>
      <c r="D94" s="31"/>
      <c r="E94" s="31"/>
      <c r="F94" s="31"/>
      <c r="G94" s="31"/>
      <c r="H94" s="32" t="s">
        <v>3</v>
      </c>
      <c r="I94" s="33">
        <v>1000</v>
      </c>
      <c r="J94" s="1"/>
      <c r="K94" s="2"/>
      <c r="L94" s="34">
        <f t="shared" si="3"/>
        <v>0</v>
      </c>
      <c r="M94" s="34">
        <f t="shared" si="4"/>
        <v>0</v>
      </c>
      <c r="N94" s="34">
        <f t="shared" si="5"/>
        <v>0</v>
      </c>
    </row>
    <row r="95" spans="2:14" ht="20.100000000000001" customHeight="1" x14ac:dyDescent="0.25">
      <c r="B95" s="30">
        <v>10</v>
      </c>
      <c r="C95" s="31" t="s">
        <v>32</v>
      </c>
      <c r="D95" s="31"/>
      <c r="E95" s="31"/>
      <c r="F95" s="31"/>
      <c r="G95" s="31"/>
      <c r="H95" s="32" t="s">
        <v>3</v>
      </c>
      <c r="I95" s="33">
        <v>1200</v>
      </c>
      <c r="J95" s="1"/>
      <c r="K95" s="2"/>
      <c r="L95" s="34">
        <f t="shared" si="3"/>
        <v>0</v>
      </c>
      <c r="M95" s="34">
        <f t="shared" si="4"/>
        <v>0</v>
      </c>
      <c r="N95" s="34">
        <f t="shared" si="5"/>
        <v>0</v>
      </c>
    </row>
    <row r="96" spans="2:14" ht="20.100000000000001" customHeight="1" x14ac:dyDescent="0.25">
      <c r="B96" s="30">
        <v>11</v>
      </c>
      <c r="C96" s="31" t="s">
        <v>48</v>
      </c>
      <c r="D96" s="31"/>
      <c r="E96" s="31"/>
      <c r="F96" s="31"/>
      <c r="G96" s="31"/>
      <c r="H96" s="32" t="s">
        <v>3</v>
      </c>
      <c r="I96" s="33">
        <v>30</v>
      </c>
      <c r="J96" s="1"/>
      <c r="K96" s="2"/>
      <c r="L96" s="34">
        <f t="shared" si="3"/>
        <v>0</v>
      </c>
      <c r="M96" s="34">
        <f t="shared" si="4"/>
        <v>0</v>
      </c>
      <c r="N96" s="34">
        <f t="shared" si="5"/>
        <v>0</v>
      </c>
    </row>
    <row r="97" spans="2:14" ht="20.100000000000001" customHeight="1" x14ac:dyDescent="0.25">
      <c r="B97" s="30">
        <v>12</v>
      </c>
      <c r="C97" s="31" t="s">
        <v>34</v>
      </c>
      <c r="D97" s="31"/>
      <c r="E97" s="31"/>
      <c r="F97" s="31"/>
      <c r="G97" s="31"/>
      <c r="H97" s="32" t="s">
        <v>4</v>
      </c>
      <c r="I97" s="33">
        <v>70</v>
      </c>
      <c r="J97" s="1"/>
      <c r="K97" s="2"/>
      <c r="L97" s="34">
        <f t="shared" si="3"/>
        <v>0</v>
      </c>
      <c r="M97" s="34">
        <f t="shared" si="4"/>
        <v>0</v>
      </c>
      <c r="N97" s="34">
        <f t="shared" si="5"/>
        <v>0</v>
      </c>
    </row>
    <row r="98" spans="2:14" ht="20.100000000000001" customHeight="1" x14ac:dyDescent="0.25">
      <c r="B98" s="30">
        <v>13</v>
      </c>
      <c r="C98" s="31" t="s">
        <v>35</v>
      </c>
      <c r="D98" s="31"/>
      <c r="E98" s="31"/>
      <c r="F98" s="31"/>
      <c r="G98" s="31"/>
      <c r="H98" s="32" t="s">
        <v>3</v>
      </c>
      <c r="I98" s="33">
        <v>30</v>
      </c>
      <c r="J98" s="1"/>
      <c r="K98" s="2"/>
      <c r="L98" s="34">
        <f t="shared" si="3"/>
        <v>0</v>
      </c>
      <c r="M98" s="34">
        <f t="shared" si="4"/>
        <v>0</v>
      </c>
      <c r="N98" s="34">
        <f t="shared" si="5"/>
        <v>0</v>
      </c>
    </row>
    <row r="99" spans="2:14" ht="60" customHeight="1" x14ac:dyDescent="0.25">
      <c r="B99" s="30">
        <v>14</v>
      </c>
      <c r="C99" s="31" t="s">
        <v>78</v>
      </c>
      <c r="D99" s="31"/>
      <c r="E99" s="31"/>
      <c r="F99" s="31"/>
      <c r="G99" s="31"/>
      <c r="H99" s="32" t="s">
        <v>3</v>
      </c>
      <c r="I99" s="33">
        <v>100</v>
      </c>
      <c r="J99" s="1"/>
      <c r="K99" s="2"/>
      <c r="L99" s="34">
        <f t="shared" si="3"/>
        <v>0</v>
      </c>
      <c r="M99" s="34">
        <f t="shared" si="4"/>
        <v>0</v>
      </c>
      <c r="N99" s="34">
        <f t="shared" si="5"/>
        <v>0</v>
      </c>
    </row>
    <row r="100" spans="2:14" ht="20.100000000000001" customHeight="1" x14ac:dyDescent="0.25">
      <c r="B100" s="30">
        <v>15</v>
      </c>
      <c r="C100" s="31" t="s">
        <v>49</v>
      </c>
      <c r="D100" s="31"/>
      <c r="E100" s="31"/>
      <c r="F100" s="31"/>
      <c r="G100" s="31"/>
      <c r="H100" s="32" t="s">
        <v>3</v>
      </c>
      <c r="I100" s="33">
        <v>10</v>
      </c>
      <c r="J100" s="1"/>
      <c r="K100" s="2"/>
      <c r="L100" s="34">
        <f t="shared" si="3"/>
        <v>0</v>
      </c>
      <c r="M100" s="34">
        <f t="shared" si="4"/>
        <v>0</v>
      </c>
      <c r="N100" s="34">
        <f t="shared" si="5"/>
        <v>0</v>
      </c>
    </row>
    <row r="101" spans="2:14" ht="39.950000000000003" customHeight="1" x14ac:dyDescent="0.25">
      <c r="B101" s="30">
        <v>16</v>
      </c>
      <c r="C101" s="31" t="s">
        <v>50</v>
      </c>
      <c r="D101" s="31"/>
      <c r="E101" s="31"/>
      <c r="F101" s="31"/>
      <c r="G101" s="31"/>
      <c r="H101" s="32" t="s">
        <v>3</v>
      </c>
      <c r="I101" s="33">
        <v>200</v>
      </c>
      <c r="J101" s="1"/>
      <c r="K101" s="2"/>
      <c r="L101" s="34">
        <f t="shared" si="3"/>
        <v>0</v>
      </c>
      <c r="M101" s="34">
        <f t="shared" si="4"/>
        <v>0</v>
      </c>
      <c r="N101" s="34">
        <f t="shared" si="5"/>
        <v>0</v>
      </c>
    </row>
    <row r="102" spans="2:14" ht="20.100000000000001" customHeight="1" x14ac:dyDescent="0.25">
      <c r="B102" s="30">
        <v>17</v>
      </c>
      <c r="C102" s="31" t="s">
        <v>51</v>
      </c>
      <c r="D102" s="31"/>
      <c r="E102" s="31"/>
      <c r="F102" s="31"/>
      <c r="G102" s="31"/>
      <c r="H102" s="32" t="s">
        <v>3</v>
      </c>
      <c r="I102" s="33">
        <v>500</v>
      </c>
      <c r="J102" s="1"/>
      <c r="K102" s="2"/>
      <c r="L102" s="34">
        <f t="shared" si="3"/>
        <v>0</v>
      </c>
      <c r="M102" s="34">
        <f t="shared" si="4"/>
        <v>0</v>
      </c>
      <c r="N102" s="34">
        <f t="shared" si="5"/>
        <v>0</v>
      </c>
    </row>
    <row r="103" spans="2:14" ht="20.100000000000001" customHeight="1" x14ac:dyDescent="0.25">
      <c r="B103" s="30">
        <v>18</v>
      </c>
      <c r="C103" s="31" t="s">
        <v>77</v>
      </c>
      <c r="D103" s="31"/>
      <c r="E103" s="31"/>
      <c r="F103" s="31"/>
      <c r="G103" s="31"/>
      <c r="H103" s="32" t="s">
        <v>3</v>
      </c>
      <c r="I103" s="33">
        <v>600</v>
      </c>
      <c r="J103" s="1"/>
      <c r="K103" s="2"/>
      <c r="L103" s="34">
        <f t="shared" si="3"/>
        <v>0</v>
      </c>
      <c r="M103" s="34">
        <f t="shared" si="4"/>
        <v>0</v>
      </c>
      <c r="N103" s="34">
        <f t="shared" si="5"/>
        <v>0</v>
      </c>
    </row>
    <row r="104" spans="2:14" ht="39.950000000000003" customHeight="1" x14ac:dyDescent="0.25">
      <c r="B104" s="30">
        <v>19</v>
      </c>
      <c r="C104" s="31" t="s">
        <v>39</v>
      </c>
      <c r="D104" s="31"/>
      <c r="E104" s="31"/>
      <c r="F104" s="31"/>
      <c r="G104" s="31"/>
      <c r="H104" s="32" t="s">
        <v>3</v>
      </c>
      <c r="I104" s="33">
        <v>200</v>
      </c>
      <c r="J104" s="1"/>
      <c r="K104" s="2"/>
      <c r="L104" s="34">
        <f t="shared" si="3"/>
        <v>0</v>
      </c>
      <c r="M104" s="34">
        <f t="shared" si="4"/>
        <v>0</v>
      </c>
      <c r="N104" s="34">
        <f t="shared" si="5"/>
        <v>0</v>
      </c>
    </row>
    <row r="105" spans="2:14" ht="39.950000000000003" customHeight="1" x14ac:dyDescent="0.25">
      <c r="B105" s="30">
        <v>20</v>
      </c>
      <c r="C105" s="31" t="s">
        <v>52</v>
      </c>
      <c r="D105" s="31"/>
      <c r="E105" s="31"/>
      <c r="F105" s="31"/>
      <c r="G105" s="31"/>
      <c r="H105" s="32" t="s">
        <v>3</v>
      </c>
      <c r="I105" s="33">
        <v>500</v>
      </c>
      <c r="J105" s="1"/>
      <c r="K105" s="2"/>
      <c r="L105" s="34">
        <f t="shared" si="3"/>
        <v>0</v>
      </c>
      <c r="M105" s="34">
        <f t="shared" si="4"/>
        <v>0</v>
      </c>
      <c r="N105" s="34">
        <f t="shared" si="5"/>
        <v>0</v>
      </c>
    </row>
    <row r="106" spans="2:14" ht="20.100000000000001" customHeight="1" x14ac:dyDescent="0.25">
      <c r="B106" s="30">
        <v>21</v>
      </c>
      <c r="C106" s="31" t="s">
        <v>40</v>
      </c>
      <c r="D106" s="31"/>
      <c r="E106" s="31"/>
      <c r="F106" s="31"/>
      <c r="G106" s="31"/>
      <c r="H106" s="32" t="s">
        <v>4</v>
      </c>
      <c r="I106" s="33">
        <v>30</v>
      </c>
      <c r="J106" s="1"/>
      <c r="K106" s="2"/>
      <c r="L106" s="34">
        <f t="shared" si="3"/>
        <v>0</v>
      </c>
      <c r="M106" s="34">
        <f t="shared" si="4"/>
        <v>0</v>
      </c>
      <c r="N106" s="34">
        <f t="shared" si="5"/>
        <v>0</v>
      </c>
    </row>
    <row r="107" spans="2:14" ht="20.100000000000001" customHeight="1" x14ac:dyDescent="0.25">
      <c r="B107" s="30">
        <v>22</v>
      </c>
      <c r="C107" s="31" t="s">
        <v>53</v>
      </c>
      <c r="D107" s="31"/>
      <c r="E107" s="31"/>
      <c r="F107" s="31"/>
      <c r="G107" s="31"/>
      <c r="H107" s="32" t="s">
        <v>3</v>
      </c>
      <c r="I107" s="33">
        <v>300</v>
      </c>
      <c r="J107" s="3"/>
      <c r="K107" s="4"/>
      <c r="L107" s="34">
        <f t="shared" si="3"/>
        <v>0</v>
      </c>
      <c r="M107" s="34">
        <f t="shared" si="4"/>
        <v>0</v>
      </c>
      <c r="N107" s="34">
        <f t="shared" si="5"/>
        <v>0</v>
      </c>
    </row>
    <row r="108" spans="2:14" ht="20.100000000000001" customHeight="1" x14ac:dyDescent="0.25">
      <c r="B108" s="30">
        <v>23</v>
      </c>
      <c r="C108" s="31" t="s">
        <v>43</v>
      </c>
      <c r="D108" s="31"/>
      <c r="E108" s="31"/>
      <c r="F108" s="31"/>
      <c r="G108" s="31"/>
      <c r="H108" s="32" t="s">
        <v>3</v>
      </c>
      <c r="I108" s="33">
        <v>300</v>
      </c>
      <c r="J108" s="3"/>
      <c r="K108" s="4"/>
      <c r="L108" s="34">
        <f t="shared" si="3"/>
        <v>0</v>
      </c>
      <c r="M108" s="34">
        <f t="shared" si="4"/>
        <v>0</v>
      </c>
      <c r="N108" s="34">
        <f t="shared" si="5"/>
        <v>0</v>
      </c>
    </row>
    <row r="109" spans="2:14" ht="20.100000000000001" customHeight="1" x14ac:dyDescent="0.25">
      <c r="B109" s="30">
        <v>24</v>
      </c>
      <c r="C109" s="31" t="s">
        <v>85</v>
      </c>
      <c r="D109" s="31"/>
      <c r="E109" s="31"/>
      <c r="F109" s="31"/>
      <c r="G109" s="31"/>
      <c r="H109" s="32" t="s">
        <v>59</v>
      </c>
      <c r="I109" s="33">
        <v>20</v>
      </c>
      <c r="J109" s="1"/>
      <c r="K109" s="2"/>
      <c r="L109" s="34">
        <f t="shared" si="3"/>
        <v>0</v>
      </c>
      <c r="M109" s="34">
        <f t="shared" si="4"/>
        <v>0</v>
      </c>
      <c r="N109" s="34">
        <f t="shared" si="5"/>
        <v>0</v>
      </c>
    </row>
    <row r="110" spans="2:14" ht="20.100000000000001" customHeight="1" x14ac:dyDescent="0.25">
      <c r="B110" s="30">
        <v>25</v>
      </c>
      <c r="C110" s="31" t="s">
        <v>54</v>
      </c>
      <c r="D110" s="31"/>
      <c r="E110" s="31"/>
      <c r="F110" s="31"/>
      <c r="G110" s="31"/>
      <c r="H110" s="32" t="s">
        <v>59</v>
      </c>
      <c r="I110" s="33">
        <v>50</v>
      </c>
      <c r="J110" s="1"/>
      <c r="K110" s="2"/>
      <c r="L110" s="34">
        <f t="shared" si="3"/>
        <v>0</v>
      </c>
      <c r="M110" s="34">
        <f t="shared" si="4"/>
        <v>0</v>
      </c>
      <c r="N110" s="34">
        <f t="shared" si="5"/>
        <v>0</v>
      </c>
    </row>
    <row r="111" spans="2:14" ht="20.100000000000001" customHeight="1" x14ac:dyDescent="0.25">
      <c r="B111" s="30">
        <v>26</v>
      </c>
      <c r="C111" s="31" t="s">
        <v>55</v>
      </c>
      <c r="D111" s="31"/>
      <c r="E111" s="31"/>
      <c r="F111" s="31"/>
      <c r="G111" s="31"/>
      <c r="H111" s="32" t="s">
        <v>59</v>
      </c>
      <c r="I111" s="33">
        <v>70</v>
      </c>
      <c r="J111" s="1"/>
      <c r="K111" s="2"/>
      <c r="L111" s="34">
        <f t="shared" si="3"/>
        <v>0</v>
      </c>
      <c r="M111" s="34">
        <f t="shared" si="4"/>
        <v>0</v>
      </c>
      <c r="N111" s="34">
        <f t="shared" si="5"/>
        <v>0</v>
      </c>
    </row>
    <row r="112" spans="2:14" ht="20.100000000000001" customHeight="1" x14ac:dyDescent="0.25">
      <c r="B112" s="30">
        <v>27</v>
      </c>
      <c r="C112" s="31" t="s">
        <v>56</v>
      </c>
      <c r="D112" s="31"/>
      <c r="E112" s="31"/>
      <c r="F112" s="31"/>
      <c r="G112" s="31"/>
      <c r="H112" s="32" t="s">
        <v>59</v>
      </c>
      <c r="I112" s="33">
        <v>30</v>
      </c>
      <c r="J112" s="1"/>
      <c r="K112" s="5"/>
      <c r="L112" s="34">
        <f t="shared" si="3"/>
        <v>0</v>
      </c>
      <c r="M112" s="34">
        <f t="shared" si="4"/>
        <v>0</v>
      </c>
      <c r="N112" s="34">
        <f t="shared" si="5"/>
        <v>0</v>
      </c>
    </row>
    <row r="113" spans="2:14" ht="20.100000000000001" customHeight="1" x14ac:dyDescent="0.25">
      <c r="B113" s="30">
        <v>28</v>
      </c>
      <c r="C113" s="31" t="s">
        <v>57</v>
      </c>
      <c r="D113" s="31"/>
      <c r="E113" s="31"/>
      <c r="F113" s="31"/>
      <c r="G113" s="31"/>
      <c r="H113" s="32" t="s">
        <v>3</v>
      </c>
      <c r="I113" s="33">
        <v>300</v>
      </c>
      <c r="J113" s="1"/>
      <c r="K113" s="5"/>
      <c r="L113" s="34">
        <f t="shared" si="3"/>
        <v>0</v>
      </c>
      <c r="M113" s="34">
        <f t="shared" si="4"/>
        <v>0</v>
      </c>
      <c r="N113" s="34">
        <f t="shared" si="5"/>
        <v>0</v>
      </c>
    </row>
    <row r="114" spans="2:14" ht="20.100000000000001" customHeight="1" x14ac:dyDescent="0.25">
      <c r="B114" s="30">
        <v>29</v>
      </c>
      <c r="C114" s="31" t="s">
        <v>58</v>
      </c>
      <c r="D114" s="31"/>
      <c r="E114" s="31"/>
      <c r="F114" s="31"/>
      <c r="G114" s="31"/>
      <c r="H114" s="32" t="s">
        <v>3</v>
      </c>
      <c r="I114" s="33">
        <v>40</v>
      </c>
      <c r="J114" s="1"/>
      <c r="K114" s="5"/>
      <c r="L114" s="34">
        <f t="shared" si="3"/>
        <v>0</v>
      </c>
      <c r="M114" s="34">
        <f t="shared" si="4"/>
        <v>0</v>
      </c>
      <c r="N114" s="34">
        <f t="shared" si="5"/>
        <v>0</v>
      </c>
    </row>
    <row r="115" spans="2:14" ht="26.45" customHeight="1" x14ac:dyDescent="0.25">
      <c r="B115" s="45" t="s">
        <v>22</v>
      </c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6">
        <f>SUM(M86:M114)</f>
        <v>0</v>
      </c>
      <c r="N115" s="46">
        <f>SUM(N86:N114)</f>
        <v>0</v>
      </c>
    </row>
    <row r="117" spans="2:14" ht="21" x14ac:dyDescent="0.35">
      <c r="B117" s="47" t="s">
        <v>21</v>
      </c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</row>
    <row r="119" spans="2:14" ht="47.25" x14ac:dyDescent="0.25">
      <c r="B119" s="48" t="s">
        <v>0</v>
      </c>
      <c r="C119" s="49" t="s">
        <v>1</v>
      </c>
      <c r="D119" s="49"/>
      <c r="E119" s="49"/>
      <c r="F119" s="49"/>
      <c r="G119" s="49"/>
      <c r="H119" s="50" t="s">
        <v>2</v>
      </c>
      <c r="I119" s="50" t="s">
        <v>5</v>
      </c>
      <c r="J119" s="50" t="s">
        <v>8</v>
      </c>
      <c r="K119" s="50" t="s">
        <v>9</v>
      </c>
      <c r="L119" s="50" t="s">
        <v>6</v>
      </c>
      <c r="M119" s="50" t="s">
        <v>10</v>
      </c>
      <c r="N119" s="50" t="s">
        <v>7</v>
      </c>
    </row>
    <row r="120" spans="2:14" ht="20.100000000000001" customHeight="1" x14ac:dyDescent="0.25">
      <c r="B120" s="30">
        <v>1</v>
      </c>
      <c r="C120" s="51" t="s">
        <v>60</v>
      </c>
      <c r="D120" s="51"/>
      <c r="E120" s="51"/>
      <c r="F120" s="51"/>
      <c r="G120" s="51"/>
      <c r="H120" s="52" t="s">
        <v>75</v>
      </c>
      <c r="I120" s="53">
        <v>1800</v>
      </c>
      <c r="J120" s="1"/>
      <c r="K120" s="2"/>
      <c r="L120" s="34">
        <f>ROUND(J120+(J120*K120),2)</f>
        <v>0</v>
      </c>
      <c r="M120" s="34">
        <f>I120*J120</f>
        <v>0</v>
      </c>
      <c r="N120" s="34">
        <f>I120*L120</f>
        <v>0</v>
      </c>
    </row>
    <row r="121" spans="2:14" ht="20.100000000000001" customHeight="1" x14ac:dyDescent="0.25">
      <c r="B121" s="30">
        <v>2</v>
      </c>
      <c r="C121" s="51" t="s">
        <v>86</v>
      </c>
      <c r="D121" s="51"/>
      <c r="E121" s="51"/>
      <c r="F121" s="51"/>
      <c r="G121" s="51"/>
      <c r="H121" s="52" t="s">
        <v>3</v>
      </c>
      <c r="I121" s="53">
        <v>50</v>
      </c>
      <c r="J121" s="1"/>
      <c r="K121" s="2"/>
      <c r="L121" s="34">
        <f t="shared" ref="L121:L138" si="6">ROUND(J121+(J121*K121),2)</f>
        <v>0</v>
      </c>
      <c r="M121" s="34">
        <f t="shared" ref="M121:M138" si="7">I121*J121</f>
        <v>0</v>
      </c>
      <c r="N121" s="34">
        <f t="shared" ref="N121:N138" si="8">I121*L121</f>
        <v>0</v>
      </c>
    </row>
    <row r="122" spans="2:14" ht="20.100000000000001" customHeight="1" x14ac:dyDescent="0.25">
      <c r="B122" s="30">
        <v>3</v>
      </c>
      <c r="C122" s="51" t="s">
        <v>61</v>
      </c>
      <c r="D122" s="51"/>
      <c r="E122" s="51"/>
      <c r="F122" s="51"/>
      <c r="G122" s="51"/>
      <c r="H122" s="52" t="s">
        <v>3</v>
      </c>
      <c r="I122" s="53">
        <v>250</v>
      </c>
      <c r="J122" s="1"/>
      <c r="K122" s="2"/>
      <c r="L122" s="34">
        <f t="shared" si="6"/>
        <v>0</v>
      </c>
      <c r="M122" s="34">
        <f t="shared" si="7"/>
        <v>0</v>
      </c>
      <c r="N122" s="34">
        <f t="shared" si="8"/>
        <v>0</v>
      </c>
    </row>
    <row r="123" spans="2:14" ht="20.100000000000001" customHeight="1" x14ac:dyDescent="0.25">
      <c r="B123" s="30">
        <v>4</v>
      </c>
      <c r="C123" s="51" t="s">
        <v>34</v>
      </c>
      <c r="D123" s="51"/>
      <c r="E123" s="51"/>
      <c r="F123" s="51"/>
      <c r="G123" s="51"/>
      <c r="H123" s="52" t="s">
        <v>4</v>
      </c>
      <c r="I123" s="53">
        <v>50</v>
      </c>
      <c r="J123" s="1"/>
      <c r="K123" s="2"/>
      <c r="L123" s="34">
        <f t="shared" si="6"/>
        <v>0</v>
      </c>
      <c r="M123" s="34">
        <f t="shared" si="7"/>
        <v>0</v>
      </c>
      <c r="N123" s="34">
        <f t="shared" si="8"/>
        <v>0</v>
      </c>
    </row>
    <row r="124" spans="2:14" ht="20.100000000000001" customHeight="1" x14ac:dyDescent="0.25">
      <c r="B124" s="30">
        <v>5</v>
      </c>
      <c r="C124" s="51" t="s">
        <v>62</v>
      </c>
      <c r="D124" s="51"/>
      <c r="E124" s="51"/>
      <c r="F124" s="51"/>
      <c r="G124" s="51"/>
      <c r="H124" s="52" t="s">
        <v>3</v>
      </c>
      <c r="I124" s="53">
        <v>20</v>
      </c>
      <c r="J124" s="1"/>
      <c r="K124" s="2"/>
      <c r="L124" s="34">
        <f t="shared" si="6"/>
        <v>0</v>
      </c>
      <c r="M124" s="34">
        <f t="shared" si="7"/>
        <v>0</v>
      </c>
      <c r="N124" s="34">
        <f t="shared" si="8"/>
        <v>0</v>
      </c>
    </row>
    <row r="125" spans="2:14" ht="20.100000000000001" customHeight="1" x14ac:dyDescent="0.25">
      <c r="B125" s="30">
        <v>6</v>
      </c>
      <c r="C125" s="51" t="s">
        <v>63</v>
      </c>
      <c r="D125" s="51"/>
      <c r="E125" s="51"/>
      <c r="F125" s="51"/>
      <c r="G125" s="51"/>
      <c r="H125" s="52" t="s">
        <v>3</v>
      </c>
      <c r="I125" s="53">
        <v>500</v>
      </c>
      <c r="J125" s="1"/>
      <c r="K125" s="2"/>
      <c r="L125" s="34">
        <f t="shared" si="6"/>
        <v>0</v>
      </c>
      <c r="M125" s="34">
        <f t="shared" si="7"/>
        <v>0</v>
      </c>
      <c r="N125" s="34">
        <f t="shared" si="8"/>
        <v>0</v>
      </c>
    </row>
    <row r="126" spans="2:14" ht="20.100000000000001" customHeight="1" x14ac:dyDescent="0.25">
      <c r="B126" s="30">
        <v>7</v>
      </c>
      <c r="C126" s="51" t="s">
        <v>64</v>
      </c>
      <c r="D126" s="51"/>
      <c r="E126" s="51"/>
      <c r="F126" s="51"/>
      <c r="G126" s="51"/>
      <c r="H126" s="52" t="s">
        <v>3</v>
      </c>
      <c r="I126" s="53">
        <v>30</v>
      </c>
      <c r="J126" s="1"/>
      <c r="K126" s="2"/>
      <c r="L126" s="34">
        <f t="shared" si="6"/>
        <v>0</v>
      </c>
      <c r="M126" s="34">
        <f t="shared" si="7"/>
        <v>0</v>
      </c>
      <c r="N126" s="34">
        <f t="shared" si="8"/>
        <v>0</v>
      </c>
    </row>
    <row r="127" spans="2:14" ht="20.100000000000001" customHeight="1" x14ac:dyDescent="0.25">
      <c r="B127" s="30">
        <v>8</v>
      </c>
      <c r="C127" s="51" t="s">
        <v>65</v>
      </c>
      <c r="D127" s="51"/>
      <c r="E127" s="51"/>
      <c r="F127" s="51"/>
      <c r="G127" s="51"/>
      <c r="H127" s="52" t="s">
        <v>3</v>
      </c>
      <c r="I127" s="53">
        <v>20</v>
      </c>
      <c r="J127" s="1"/>
      <c r="K127" s="2"/>
      <c r="L127" s="34">
        <f t="shared" si="6"/>
        <v>0</v>
      </c>
      <c r="M127" s="34">
        <f t="shared" si="7"/>
        <v>0</v>
      </c>
      <c r="N127" s="34">
        <f t="shared" si="8"/>
        <v>0</v>
      </c>
    </row>
    <row r="128" spans="2:14" ht="20.100000000000001" customHeight="1" x14ac:dyDescent="0.25">
      <c r="B128" s="30">
        <v>9</v>
      </c>
      <c r="C128" s="51" t="s">
        <v>66</v>
      </c>
      <c r="D128" s="51"/>
      <c r="E128" s="51"/>
      <c r="F128" s="51"/>
      <c r="G128" s="51"/>
      <c r="H128" s="52" t="s">
        <v>3</v>
      </c>
      <c r="I128" s="53">
        <v>600</v>
      </c>
      <c r="J128" s="1"/>
      <c r="K128" s="2"/>
      <c r="L128" s="34">
        <f t="shared" si="6"/>
        <v>0</v>
      </c>
      <c r="M128" s="34">
        <f t="shared" si="7"/>
        <v>0</v>
      </c>
      <c r="N128" s="34">
        <f t="shared" si="8"/>
        <v>0</v>
      </c>
    </row>
    <row r="129" spans="2:14" ht="20.100000000000001" customHeight="1" x14ac:dyDescent="0.25">
      <c r="B129" s="30">
        <v>10</v>
      </c>
      <c r="C129" s="51" t="s">
        <v>33</v>
      </c>
      <c r="D129" s="51"/>
      <c r="E129" s="51"/>
      <c r="F129" s="51"/>
      <c r="G129" s="51"/>
      <c r="H129" s="52" t="s">
        <v>3</v>
      </c>
      <c r="I129" s="53">
        <v>200</v>
      </c>
      <c r="J129" s="1"/>
      <c r="K129" s="2"/>
      <c r="L129" s="34">
        <f t="shared" si="6"/>
        <v>0</v>
      </c>
      <c r="M129" s="34">
        <f t="shared" si="7"/>
        <v>0</v>
      </c>
      <c r="N129" s="34">
        <f t="shared" si="8"/>
        <v>0</v>
      </c>
    </row>
    <row r="130" spans="2:14" ht="20.100000000000001" customHeight="1" x14ac:dyDescent="0.25">
      <c r="B130" s="30">
        <v>11</v>
      </c>
      <c r="C130" s="51" t="s">
        <v>67</v>
      </c>
      <c r="D130" s="51"/>
      <c r="E130" s="51"/>
      <c r="F130" s="51"/>
      <c r="G130" s="51"/>
      <c r="H130" s="52" t="s">
        <v>3</v>
      </c>
      <c r="I130" s="53">
        <v>120</v>
      </c>
      <c r="J130" s="1"/>
      <c r="K130" s="2"/>
      <c r="L130" s="34">
        <f t="shared" si="6"/>
        <v>0</v>
      </c>
      <c r="M130" s="34">
        <f t="shared" si="7"/>
        <v>0</v>
      </c>
      <c r="N130" s="34">
        <f t="shared" si="8"/>
        <v>0</v>
      </c>
    </row>
    <row r="131" spans="2:14" ht="20.100000000000001" customHeight="1" x14ac:dyDescent="0.25">
      <c r="B131" s="30">
        <v>12</v>
      </c>
      <c r="C131" s="51" t="s">
        <v>68</v>
      </c>
      <c r="D131" s="51"/>
      <c r="E131" s="51"/>
      <c r="F131" s="51"/>
      <c r="G131" s="51"/>
      <c r="H131" s="52" t="s">
        <v>3</v>
      </c>
      <c r="I131" s="53">
        <v>40</v>
      </c>
      <c r="J131" s="1"/>
      <c r="K131" s="2"/>
      <c r="L131" s="34">
        <f t="shared" si="6"/>
        <v>0</v>
      </c>
      <c r="M131" s="34">
        <f t="shared" si="7"/>
        <v>0</v>
      </c>
      <c r="N131" s="34">
        <f t="shared" si="8"/>
        <v>0</v>
      </c>
    </row>
    <row r="132" spans="2:14" ht="20.100000000000001" customHeight="1" x14ac:dyDescent="0.25">
      <c r="B132" s="30">
        <v>13</v>
      </c>
      <c r="C132" s="51" t="s">
        <v>69</v>
      </c>
      <c r="D132" s="51"/>
      <c r="E132" s="51"/>
      <c r="F132" s="51"/>
      <c r="G132" s="51"/>
      <c r="H132" s="52" t="s">
        <v>3</v>
      </c>
      <c r="I132" s="53">
        <v>40</v>
      </c>
      <c r="J132" s="1"/>
      <c r="K132" s="2"/>
      <c r="L132" s="34">
        <f t="shared" si="6"/>
        <v>0</v>
      </c>
      <c r="M132" s="34">
        <f t="shared" si="7"/>
        <v>0</v>
      </c>
      <c r="N132" s="34">
        <f t="shared" si="8"/>
        <v>0</v>
      </c>
    </row>
    <row r="133" spans="2:14" ht="20.100000000000001" customHeight="1" x14ac:dyDescent="0.25">
      <c r="B133" s="30">
        <v>14</v>
      </c>
      <c r="C133" s="51" t="s">
        <v>70</v>
      </c>
      <c r="D133" s="51"/>
      <c r="E133" s="51"/>
      <c r="F133" s="51"/>
      <c r="G133" s="51"/>
      <c r="H133" s="52" t="s">
        <v>3</v>
      </c>
      <c r="I133" s="53">
        <v>15</v>
      </c>
      <c r="J133" s="1"/>
      <c r="K133" s="2"/>
      <c r="L133" s="34">
        <f t="shared" si="6"/>
        <v>0</v>
      </c>
      <c r="M133" s="34">
        <f t="shared" si="7"/>
        <v>0</v>
      </c>
      <c r="N133" s="34">
        <f t="shared" si="8"/>
        <v>0</v>
      </c>
    </row>
    <row r="134" spans="2:14" ht="20.100000000000001" customHeight="1" x14ac:dyDescent="0.25">
      <c r="B134" s="30">
        <v>15</v>
      </c>
      <c r="C134" s="51" t="s">
        <v>71</v>
      </c>
      <c r="D134" s="51"/>
      <c r="E134" s="51"/>
      <c r="F134" s="51"/>
      <c r="G134" s="51"/>
      <c r="H134" s="52" t="s">
        <v>3</v>
      </c>
      <c r="I134" s="53">
        <v>20</v>
      </c>
      <c r="J134" s="1"/>
      <c r="K134" s="2"/>
      <c r="L134" s="34">
        <f t="shared" si="6"/>
        <v>0</v>
      </c>
      <c r="M134" s="34">
        <f t="shared" si="7"/>
        <v>0</v>
      </c>
      <c r="N134" s="34">
        <f t="shared" si="8"/>
        <v>0</v>
      </c>
    </row>
    <row r="135" spans="2:14" ht="20.100000000000001" customHeight="1" x14ac:dyDescent="0.25">
      <c r="B135" s="30">
        <v>16</v>
      </c>
      <c r="C135" s="51" t="s">
        <v>72</v>
      </c>
      <c r="D135" s="51"/>
      <c r="E135" s="51"/>
      <c r="F135" s="51"/>
      <c r="G135" s="51"/>
      <c r="H135" s="52" t="s">
        <v>3</v>
      </c>
      <c r="I135" s="53">
        <v>40</v>
      </c>
      <c r="J135" s="1"/>
      <c r="K135" s="2"/>
      <c r="L135" s="34">
        <f t="shared" si="6"/>
        <v>0</v>
      </c>
      <c r="M135" s="34">
        <f t="shared" si="7"/>
        <v>0</v>
      </c>
      <c r="N135" s="34">
        <f t="shared" si="8"/>
        <v>0</v>
      </c>
    </row>
    <row r="136" spans="2:14" ht="20.100000000000001" customHeight="1" x14ac:dyDescent="0.25">
      <c r="B136" s="30">
        <v>17</v>
      </c>
      <c r="C136" s="51" t="s">
        <v>73</v>
      </c>
      <c r="D136" s="51"/>
      <c r="E136" s="51"/>
      <c r="F136" s="51"/>
      <c r="G136" s="51"/>
      <c r="H136" s="52" t="s">
        <v>3</v>
      </c>
      <c r="I136" s="53">
        <v>60</v>
      </c>
      <c r="J136" s="1"/>
      <c r="K136" s="2"/>
      <c r="L136" s="34">
        <f t="shared" si="6"/>
        <v>0</v>
      </c>
      <c r="M136" s="34">
        <f t="shared" si="7"/>
        <v>0</v>
      </c>
      <c r="N136" s="34">
        <f t="shared" si="8"/>
        <v>0</v>
      </c>
    </row>
    <row r="137" spans="2:14" ht="60" customHeight="1" x14ac:dyDescent="0.25">
      <c r="B137" s="30">
        <v>18</v>
      </c>
      <c r="C137" s="51" t="s">
        <v>79</v>
      </c>
      <c r="D137" s="51"/>
      <c r="E137" s="51"/>
      <c r="F137" s="51"/>
      <c r="G137" s="51"/>
      <c r="H137" s="52" t="s">
        <v>3</v>
      </c>
      <c r="I137" s="53">
        <v>150</v>
      </c>
      <c r="J137" s="1"/>
      <c r="K137" s="2"/>
      <c r="L137" s="34">
        <f t="shared" si="6"/>
        <v>0</v>
      </c>
      <c r="M137" s="34">
        <f t="shared" si="7"/>
        <v>0</v>
      </c>
      <c r="N137" s="34">
        <f t="shared" si="8"/>
        <v>0</v>
      </c>
    </row>
    <row r="138" spans="2:14" ht="20.100000000000001" customHeight="1" x14ac:dyDescent="0.25">
      <c r="B138" s="30">
        <v>19</v>
      </c>
      <c r="C138" s="54" t="s">
        <v>74</v>
      </c>
      <c r="D138" s="54"/>
      <c r="E138" s="54"/>
      <c r="F138" s="54"/>
      <c r="G138" s="54"/>
      <c r="H138" s="52" t="s">
        <v>3</v>
      </c>
      <c r="I138" s="53">
        <v>120</v>
      </c>
      <c r="J138" s="1"/>
      <c r="K138" s="2"/>
      <c r="L138" s="34">
        <f t="shared" si="6"/>
        <v>0</v>
      </c>
      <c r="M138" s="34">
        <f t="shared" si="7"/>
        <v>0</v>
      </c>
      <c r="N138" s="34">
        <f t="shared" si="8"/>
        <v>0</v>
      </c>
    </row>
    <row r="139" spans="2:14" ht="26.45" customHeight="1" x14ac:dyDescent="0.25">
      <c r="B139" s="45" t="s">
        <v>22</v>
      </c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6">
        <f>SUM(M120:M138)</f>
        <v>0</v>
      </c>
      <c r="N139" s="46">
        <f>SUM(N120:N138)</f>
        <v>0</v>
      </c>
    </row>
    <row r="143" spans="2:14" ht="15.75" customHeight="1" x14ac:dyDescent="0.25">
      <c r="B143" s="55" t="s">
        <v>83</v>
      </c>
      <c r="C143" s="56"/>
      <c r="D143" s="56"/>
      <c r="E143" s="56"/>
      <c r="F143" s="56"/>
      <c r="G143" s="56"/>
      <c r="H143" s="56"/>
      <c r="I143" s="56"/>
      <c r="J143" s="56"/>
      <c r="K143" s="56"/>
      <c r="L143" s="57"/>
      <c r="M143" s="58">
        <f>SUM(N81,N115,N139)</f>
        <v>0</v>
      </c>
      <c r="N143" s="59"/>
    </row>
    <row r="144" spans="2:14" ht="15" customHeight="1" x14ac:dyDescent="0.25">
      <c r="B144" s="60"/>
      <c r="C144" s="61"/>
      <c r="D144" s="61"/>
      <c r="E144" s="61"/>
      <c r="F144" s="61"/>
      <c r="G144" s="61"/>
      <c r="H144" s="61"/>
      <c r="I144" s="61"/>
      <c r="J144" s="61"/>
      <c r="K144" s="61"/>
      <c r="L144" s="62"/>
      <c r="M144" s="63"/>
      <c r="N144" s="64"/>
    </row>
    <row r="145" spans="2:14" ht="15" customHeight="1" x14ac:dyDescent="0.25">
      <c r="B145" s="60"/>
      <c r="C145" s="61"/>
      <c r="D145" s="61"/>
      <c r="E145" s="61"/>
      <c r="F145" s="61"/>
      <c r="G145" s="61"/>
      <c r="H145" s="61"/>
      <c r="I145" s="61"/>
      <c r="J145" s="61"/>
      <c r="K145" s="61"/>
      <c r="L145" s="62"/>
      <c r="M145" s="63"/>
      <c r="N145" s="64"/>
    </row>
    <row r="146" spans="2:14" ht="15" customHeight="1" x14ac:dyDescent="0.25">
      <c r="B146" s="60"/>
      <c r="C146" s="61"/>
      <c r="D146" s="61"/>
      <c r="E146" s="61"/>
      <c r="F146" s="61"/>
      <c r="G146" s="61"/>
      <c r="H146" s="61"/>
      <c r="I146" s="61"/>
      <c r="J146" s="61"/>
      <c r="K146" s="61"/>
      <c r="L146" s="62"/>
      <c r="M146" s="65"/>
      <c r="N146" s="66"/>
    </row>
    <row r="147" spans="2:14" ht="15" customHeight="1" x14ac:dyDescent="0.25">
      <c r="B147" s="60"/>
      <c r="C147" s="61"/>
      <c r="D147" s="61"/>
      <c r="E147" s="61"/>
      <c r="F147" s="61"/>
      <c r="G147" s="61"/>
      <c r="H147" s="61"/>
      <c r="I147" s="61"/>
      <c r="J147" s="61"/>
      <c r="K147" s="61"/>
      <c r="L147" s="62"/>
      <c r="M147" s="67" t="s">
        <v>80</v>
      </c>
      <c r="N147" s="68"/>
    </row>
    <row r="148" spans="2:14" ht="15" customHeight="1" x14ac:dyDescent="0.25">
      <c r="B148" s="60"/>
      <c r="C148" s="61"/>
      <c r="D148" s="61"/>
      <c r="E148" s="61"/>
      <c r="F148" s="61"/>
      <c r="G148" s="61"/>
      <c r="H148" s="61"/>
      <c r="I148" s="61"/>
      <c r="J148" s="61"/>
      <c r="K148" s="61"/>
      <c r="L148" s="62"/>
      <c r="M148" s="69"/>
      <c r="N148" s="70"/>
    </row>
    <row r="149" spans="2:14" ht="15" customHeight="1" x14ac:dyDescent="0.25">
      <c r="B149" s="60"/>
      <c r="C149" s="61"/>
      <c r="D149" s="61"/>
      <c r="E149" s="61"/>
      <c r="F149" s="61"/>
      <c r="G149" s="61"/>
      <c r="H149" s="61"/>
      <c r="I149" s="61"/>
      <c r="J149" s="61"/>
      <c r="K149" s="61"/>
      <c r="L149" s="62"/>
      <c r="M149" s="69"/>
      <c r="N149" s="70"/>
    </row>
    <row r="150" spans="2:14" x14ac:dyDescent="0.25">
      <c r="B150" s="71"/>
      <c r="C150" s="72"/>
      <c r="D150" s="72"/>
      <c r="E150" s="72"/>
      <c r="F150" s="72"/>
      <c r="G150" s="72"/>
      <c r="H150" s="72"/>
      <c r="I150" s="72"/>
      <c r="J150" s="72"/>
      <c r="K150" s="72"/>
      <c r="L150" s="73"/>
      <c r="M150" s="74"/>
      <c r="N150" s="75"/>
    </row>
  </sheetData>
  <sheetProtection algorithmName="SHA-512" hashValue="QrhOGCrFANsAgdlMq4YGc4BkoAcDdm+U2HfXTh/99l/xb07RvkAAtne/MF9vdVFlqUdeqvjq4IYa2Y5dvXPKYQ==" saltValue="drfwyxIIHTAa29qTimQr8A==" spinCount="100000" sheet="1" objects="1" scenarios="1" selectLockedCells="1"/>
  <mergeCells count="92">
    <mergeCell ref="C63:G63"/>
    <mergeCell ref="C73:G73"/>
    <mergeCell ref="C72:G72"/>
    <mergeCell ref="C78:G78"/>
    <mergeCell ref="C76:G76"/>
    <mergeCell ref="C75:G75"/>
    <mergeCell ref="C74:G74"/>
    <mergeCell ref="C85:G85"/>
    <mergeCell ref="B11:N13"/>
    <mergeCell ref="B15:N17"/>
    <mergeCell ref="B5:N8"/>
    <mergeCell ref="C59:G59"/>
    <mergeCell ref="B45:N47"/>
    <mergeCell ref="C58:G58"/>
    <mergeCell ref="C57:G57"/>
    <mergeCell ref="B54:N54"/>
    <mergeCell ref="B83:N83"/>
    <mergeCell ref="B81:L81"/>
    <mergeCell ref="C77:G77"/>
    <mergeCell ref="C79:G79"/>
    <mergeCell ref="C80:G80"/>
    <mergeCell ref="C56:G56"/>
    <mergeCell ref="C62:G62"/>
    <mergeCell ref="C112:G112"/>
    <mergeCell ref="C90:G90"/>
    <mergeCell ref="C91:G91"/>
    <mergeCell ref="B20:N24"/>
    <mergeCell ref="C26:J26"/>
    <mergeCell ref="C28:N29"/>
    <mergeCell ref="C66:G66"/>
    <mergeCell ref="C65:G65"/>
    <mergeCell ref="C64:G64"/>
    <mergeCell ref="C70:G70"/>
    <mergeCell ref="C69:G69"/>
    <mergeCell ref="C61:G61"/>
    <mergeCell ref="C60:G60"/>
    <mergeCell ref="C68:G68"/>
    <mergeCell ref="C67:G67"/>
    <mergeCell ref="C71:G71"/>
    <mergeCell ref="C111:G111"/>
    <mergeCell ref="C86:G86"/>
    <mergeCell ref="C87:G87"/>
    <mergeCell ref="C88:G88"/>
    <mergeCell ref="C89:G89"/>
    <mergeCell ref="C92:G92"/>
    <mergeCell ref="C93:G93"/>
    <mergeCell ref="C94:G94"/>
    <mergeCell ref="C95:G95"/>
    <mergeCell ref="C96:G96"/>
    <mergeCell ref="C97:G97"/>
    <mergeCell ref="C128:G128"/>
    <mergeCell ref="C113:G113"/>
    <mergeCell ref="C114:G114"/>
    <mergeCell ref="C98:G98"/>
    <mergeCell ref="C99:G99"/>
    <mergeCell ref="C100:G100"/>
    <mergeCell ref="C101:G101"/>
    <mergeCell ref="C102:G102"/>
    <mergeCell ref="C103:G103"/>
    <mergeCell ref="C104:G104"/>
    <mergeCell ref="C105:G105"/>
    <mergeCell ref="C106:G106"/>
    <mergeCell ref="C107:G107"/>
    <mergeCell ref="C108:G108"/>
    <mergeCell ref="C109:G109"/>
    <mergeCell ref="C110:G110"/>
    <mergeCell ref="C123:G123"/>
    <mergeCell ref="C124:G124"/>
    <mergeCell ref="C125:G125"/>
    <mergeCell ref="C126:G126"/>
    <mergeCell ref="C127:G127"/>
    <mergeCell ref="B117:N117"/>
    <mergeCell ref="C119:G119"/>
    <mergeCell ref="C120:G120"/>
    <mergeCell ref="C121:G121"/>
    <mergeCell ref="C122:G122"/>
    <mergeCell ref="J1:N1"/>
    <mergeCell ref="M147:N150"/>
    <mergeCell ref="M143:N146"/>
    <mergeCell ref="B143:L150"/>
    <mergeCell ref="C129:G129"/>
    <mergeCell ref="C130:G130"/>
    <mergeCell ref="B139:L139"/>
    <mergeCell ref="C138:G138"/>
    <mergeCell ref="C135:G135"/>
    <mergeCell ref="C134:G134"/>
    <mergeCell ref="C133:G133"/>
    <mergeCell ref="C131:G131"/>
    <mergeCell ref="C132:G132"/>
    <mergeCell ref="C136:G136"/>
    <mergeCell ref="C137:G137"/>
    <mergeCell ref="B115:L115"/>
  </mergeCells>
  <printOptions horizontalCentered="1"/>
  <pageMargins left="0.70866141732283472" right="0.70866141732283472" top="0.59055118110236227" bottom="0.59055118110236227" header="0" footer="0"/>
  <pageSetup paperSize="9" scale="73" orientation="landscape" r:id="rId1"/>
  <rowBreaks count="4" manualBreakCount="4">
    <brk id="47" max="16383" man="1"/>
    <brk id="77" min="1" max="13" man="1"/>
    <brk id="82" max="16383" man="1"/>
    <brk id="116" max="16383" man="1"/>
  </rowBreaks>
  <ignoredErrors>
    <ignoredError sqref="H56:J56 B62:B65 B61 B58:B60 B57 M57 B71:B76 B70 K70 C81:L81 B77 J77:K77 B78:B80 L56:N56 B67:B69 B66 J62:K65 J58:K60 J71:K76 J78:K80 J67:K6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Sheet1!_ftn1</vt:lpstr>
      <vt:lpstr>Sheet1!_ftnref1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Bernadetta Semczuk</dc:creator>
  <cp:lastModifiedBy>Bernadetta S.</cp:lastModifiedBy>
  <cp:lastPrinted>2024-11-06T14:14:01Z</cp:lastPrinted>
  <dcterms:created xsi:type="dcterms:W3CDTF">2023-10-18T07:37:33Z</dcterms:created>
  <dcterms:modified xsi:type="dcterms:W3CDTF">2024-11-08T11:45:55Z</dcterms:modified>
</cp:coreProperties>
</file>