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3256" windowHeight="13176"/>
  </bookViews>
  <sheets>
    <sheet name="Arkusz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1" l="1"/>
  <c r="H14" i="1"/>
  <c r="D14" i="1"/>
  <c r="H13" i="1"/>
  <c r="H12" i="1" l="1"/>
  <c r="H10" i="1"/>
  <c r="H11" i="1"/>
  <c r="H9" i="1" l="1"/>
  <c r="H15" i="1" s="1"/>
</calcChain>
</file>

<file path=xl/sharedStrings.xml><?xml version="1.0" encoding="utf-8"?>
<sst xmlns="http://schemas.openxmlformats.org/spreadsheetml/2006/main" count="39" uniqueCount="35">
  <si>
    <r>
      <rPr>
        <b/>
        <sz val="12"/>
        <rFont val="Arial"/>
        <family val="2"/>
      </rPr>
      <t>Formularz cenowy</t>
    </r>
  </si>
  <si>
    <t>zł/MWh</t>
  </si>
  <si>
    <t>zł/mc</t>
  </si>
  <si>
    <t>C</t>
  </si>
  <si>
    <t>G</t>
  </si>
  <si>
    <r>
      <rPr>
        <sz val="10"/>
        <rFont val="Arial"/>
        <family val="2"/>
      </rPr>
      <t>L.p.</t>
    </r>
  </si>
  <si>
    <r>
      <rPr>
        <sz val="10"/>
        <rFont val="Arial"/>
        <family val="2"/>
      </rPr>
      <t>MWh</t>
    </r>
  </si>
  <si>
    <r>
      <rPr>
        <sz val="10"/>
        <rFont val="Arial"/>
        <family val="2"/>
      </rPr>
      <t>zł/MWh</t>
    </r>
  </si>
  <si>
    <r>
      <rPr>
        <sz val="10"/>
        <rFont val="Arial"/>
        <family val="2"/>
      </rPr>
      <t>zł</t>
    </r>
  </si>
  <si>
    <r>
      <rPr>
        <b/>
        <sz val="10"/>
        <rFont val="Arial"/>
        <family val="2"/>
      </rPr>
      <t>A</t>
    </r>
  </si>
  <si>
    <r>
      <rPr>
        <b/>
        <sz val="10"/>
        <rFont val="Arial"/>
        <family val="2"/>
      </rPr>
      <t>B</t>
    </r>
  </si>
  <si>
    <r>
      <rPr>
        <b/>
        <sz val="10"/>
        <rFont val="Arial"/>
        <family val="2"/>
      </rPr>
      <t>D</t>
    </r>
  </si>
  <si>
    <r>
      <rPr>
        <b/>
        <sz val="10"/>
        <rFont val="Arial"/>
        <family val="2"/>
      </rPr>
      <t>E</t>
    </r>
  </si>
  <si>
    <r>
      <rPr>
        <b/>
        <sz val="10"/>
        <rFont val="Arial"/>
        <family val="2"/>
      </rPr>
      <t>F</t>
    </r>
  </si>
  <si>
    <r>
      <rPr>
        <b/>
        <sz val="10"/>
        <rFont val="Arial"/>
        <family val="2"/>
      </rPr>
      <t>UWAGA! Wypełnioną kalkulację prosimy załączyć do oferty</t>
    </r>
  </si>
  <si>
    <r>
      <rPr>
        <b/>
        <sz val="10"/>
        <rFont val="Arial"/>
        <family val="2"/>
      </rPr>
      <t>Razem [Kc netto}</t>
    </r>
  </si>
  <si>
    <r>
      <rPr>
        <b/>
        <sz val="10"/>
        <rFont val="Arial"/>
        <family val="2"/>
      </rPr>
      <t>Razem [Kc brutto]</t>
    </r>
  </si>
  <si>
    <t>Opłata Abonamentowa (OA) za PPE/mc
(AxG)</t>
  </si>
  <si>
    <t>(Kc) Opłata za dostawę paliwa gazowego</t>
  </si>
  <si>
    <t>koszt gazu ziemnego   netto  [(Bx(C+D+E)]</t>
  </si>
  <si>
    <t>Przewidywana ilość paliwa gazowego w 2025 roku</t>
  </si>
  <si>
    <t>Szacunkowa cena paliwa gazowego dla potrzeb wyliczenia  zamówienia</t>
  </si>
  <si>
    <t xml:space="preserve"> PPE</t>
  </si>
  <si>
    <t>ul. Sportowa 6 , Szamotuły</t>
  </si>
  <si>
    <t>B / W6A</t>
  </si>
  <si>
    <t>Grupa taryfowa / Taryfa OSD</t>
  </si>
  <si>
    <t>G / W-3.6</t>
  </si>
  <si>
    <t>ul. Bol. Chrobrego 17 B , Szamotuły</t>
  </si>
  <si>
    <t>G / W-4</t>
  </si>
  <si>
    <t>ul. Feliksa Nowowiejskiego , Szamotuły</t>
  </si>
  <si>
    <t>Suma</t>
  </si>
  <si>
    <t>(A) zł/MWh Stawka podatku
akcyzowego, zgodnie z ustawą 
z dnia 6 grudnia 2008 r. o podatku akcyzowym.</t>
  </si>
  <si>
    <t>ul. Woj. Polskiego 14 , Szamotuły</t>
  </si>
  <si>
    <t xml:space="preserve">UWAGA: 
Dokument musi być opatrzony przez osobę lub osoby uprawnione do reprezentowania firmy kwalifikowanym podpisem elektronicznym, podpisem zaufanym lub podpisem osobistym i przekazany Zamawiającemu wraz z dokumentem (-ami) potwierdzającymi prawo do reprezentacji Podmiotu przez osobę podpisującą ofertę.   
</t>
  </si>
  <si>
    <t>"Zakup Paliwa Gazowego na rynku SPOT"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</si>
</sst>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2"/>
      <name val="Arial"/>
      <family val="2"/>
    </font>
    <font>
      <sz val="10"/>
      <name val="Arial"/>
      <family val="2"/>
      <charset val="238"/>
    </font>
    <font>
      <sz val="10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0"/>
      <color theme="1"/>
      <name val="Calibri"/>
      <family val="2"/>
      <charset val="238"/>
      <scheme val="minor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top" wrapText="1"/>
    </xf>
    <xf numFmtId="164" fontId="7" fillId="2" borderId="5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 shrinkToFit="1"/>
    </xf>
    <xf numFmtId="165" fontId="5" fillId="0" borderId="4" xfId="0" applyNumberFormat="1" applyFont="1" applyBorder="1" applyAlignment="1">
      <alignment horizontal="left" wrapText="1"/>
    </xf>
    <xf numFmtId="165" fontId="5" fillId="0" borderId="5" xfId="0" applyNumberFormat="1" applyFont="1" applyBorder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165" fontId="5" fillId="0" borderId="4" xfId="0" applyNumberFormat="1" applyFont="1" applyBorder="1" applyAlignment="1">
      <alignment horizontal="center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2" fontId="11" fillId="0" borderId="9" xfId="0" applyNumberFormat="1" applyFont="1" applyBorder="1" applyAlignment="1">
      <alignment horizontal="center" vertical="center" shrinkToFit="1"/>
    </xf>
    <xf numFmtId="1" fontId="6" fillId="0" borderId="3" xfId="0" applyNumberFormat="1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top" wrapText="1"/>
    </xf>
    <xf numFmtId="0" fontId="7" fillId="0" borderId="2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2" fontId="7" fillId="0" borderId="8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7" fillId="0" borderId="4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right" vertical="top" wrapText="1"/>
    </xf>
    <xf numFmtId="0" fontId="7" fillId="0" borderId="9" xfId="0" applyFont="1" applyBorder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 indent="9"/>
    </xf>
    <xf numFmtId="0" fontId="7" fillId="0" borderId="0" xfId="0" applyFont="1" applyAlignment="1">
      <alignment horizontal="left" vertical="top" wrapText="1" indent="9"/>
    </xf>
    <xf numFmtId="0" fontId="7" fillId="0" borderId="0" xfId="0" applyFont="1" applyBorder="1" applyAlignment="1">
      <alignment horizontal="left" vertical="top" wrapText="1" indent="5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6"/>
  <sheetViews>
    <sheetView tabSelected="1" topLeftCell="A13" zoomScaleNormal="100" workbookViewId="0">
      <selection activeCell="G33" sqref="G33"/>
    </sheetView>
  </sheetViews>
  <sheetFormatPr defaultRowHeight="14.4" x14ac:dyDescent="0.3"/>
  <cols>
    <col min="1" max="1" width="4.109375" customWidth="1"/>
    <col min="2" max="3" width="15" customWidth="1"/>
    <col min="4" max="4" width="13.109375" customWidth="1"/>
    <col min="5" max="5" width="13.6640625" customWidth="1"/>
    <col min="6" max="6" width="24" customWidth="1"/>
    <col min="7" max="7" width="26.33203125" customWidth="1"/>
    <col min="8" max="8" width="18.88671875" customWidth="1"/>
    <col min="9" max="9" width="16.33203125" customWidth="1"/>
  </cols>
  <sheetData>
    <row r="2" spans="1:9" ht="15.75" x14ac:dyDescent="0.25">
      <c r="A2" s="32" t="s">
        <v>0</v>
      </c>
      <c r="B2" s="32"/>
      <c r="C2" s="32"/>
      <c r="D2" s="32"/>
      <c r="E2" s="32"/>
      <c r="F2" s="32"/>
      <c r="G2" s="32"/>
      <c r="H2" s="32"/>
      <c r="I2" s="1"/>
    </row>
    <row r="3" spans="1:9" ht="15" x14ac:dyDescent="0.25">
      <c r="A3" s="33"/>
      <c r="B3" s="33"/>
      <c r="C3" s="33"/>
      <c r="D3" s="33"/>
      <c r="E3" s="33"/>
      <c r="F3" s="33"/>
      <c r="G3" s="33"/>
      <c r="H3" s="33"/>
      <c r="I3" s="10"/>
    </row>
    <row r="4" spans="1:9" x14ac:dyDescent="0.3">
      <c r="A4" s="34" t="s">
        <v>34</v>
      </c>
      <c r="B4" s="35"/>
      <c r="C4" s="35"/>
      <c r="D4" s="35"/>
      <c r="E4" s="35"/>
      <c r="F4" s="35"/>
      <c r="G4" s="35"/>
      <c r="H4" s="35"/>
      <c r="I4" s="10"/>
    </row>
    <row r="5" spans="1:9" ht="18" customHeight="1" x14ac:dyDescent="0.3">
      <c r="I5" s="11"/>
    </row>
    <row r="6" spans="1:9" ht="79.2" x14ac:dyDescent="0.3">
      <c r="A6" s="37" t="s">
        <v>5</v>
      </c>
      <c r="B6" s="40" t="s">
        <v>22</v>
      </c>
      <c r="C6" s="40" t="s">
        <v>25</v>
      </c>
      <c r="D6" s="15" t="s">
        <v>20</v>
      </c>
      <c r="E6" s="2" t="s">
        <v>21</v>
      </c>
      <c r="F6" s="2" t="s">
        <v>18</v>
      </c>
      <c r="G6" s="15" t="s">
        <v>31</v>
      </c>
      <c r="H6" s="4" t="s">
        <v>19</v>
      </c>
      <c r="I6" s="5" t="s">
        <v>17</v>
      </c>
    </row>
    <row r="7" spans="1:9" x14ac:dyDescent="0.3">
      <c r="A7" s="38"/>
      <c r="B7" s="41"/>
      <c r="C7" s="41"/>
      <c r="D7" s="2" t="s">
        <v>6</v>
      </c>
      <c r="E7" s="2" t="s">
        <v>1</v>
      </c>
      <c r="F7" s="2" t="s">
        <v>7</v>
      </c>
      <c r="G7" s="2" t="s">
        <v>7</v>
      </c>
      <c r="H7" s="6" t="s">
        <v>8</v>
      </c>
      <c r="I7" s="5" t="s">
        <v>2</v>
      </c>
    </row>
    <row r="8" spans="1:9" x14ac:dyDescent="0.3">
      <c r="A8" s="39"/>
      <c r="B8" s="42" t="s">
        <v>9</v>
      </c>
      <c r="C8" s="43"/>
      <c r="D8" s="7" t="s">
        <v>10</v>
      </c>
      <c r="E8" s="7" t="s">
        <v>3</v>
      </c>
      <c r="F8" s="7" t="s">
        <v>11</v>
      </c>
      <c r="G8" s="7" t="s">
        <v>12</v>
      </c>
      <c r="H8" s="8" t="s">
        <v>13</v>
      </c>
      <c r="I8" s="9" t="s">
        <v>4</v>
      </c>
    </row>
    <row r="9" spans="1:9" ht="78.599999999999994" customHeight="1" x14ac:dyDescent="0.3">
      <c r="A9" s="19">
        <v>1</v>
      </c>
      <c r="B9" s="20" t="s">
        <v>23</v>
      </c>
      <c r="C9" s="20" t="s">
        <v>24</v>
      </c>
      <c r="D9" s="12">
        <v>1750</v>
      </c>
      <c r="E9" s="12">
        <v>200</v>
      </c>
      <c r="F9" s="3">
        <v>0</v>
      </c>
      <c r="G9" s="3">
        <v>1.38</v>
      </c>
      <c r="H9" s="16">
        <f>D9*(E9+F9+G9)</f>
        <v>352415</v>
      </c>
      <c r="I9" s="17">
        <v>0</v>
      </c>
    </row>
    <row r="10" spans="1:9" ht="78.599999999999994" customHeight="1" x14ac:dyDescent="0.3">
      <c r="A10" s="21">
        <v>2</v>
      </c>
      <c r="B10" s="22" t="s">
        <v>27</v>
      </c>
      <c r="C10" s="22" t="s">
        <v>26</v>
      </c>
      <c r="D10" s="18">
        <v>70</v>
      </c>
      <c r="E10" s="12">
        <v>200</v>
      </c>
      <c r="F10" s="3">
        <v>0</v>
      </c>
      <c r="G10" s="3">
        <v>1.38</v>
      </c>
      <c r="H10" s="16">
        <f t="shared" ref="H10:H13" si="0">D10*(E10+F10+G10)</f>
        <v>14096.6</v>
      </c>
      <c r="I10" s="17">
        <v>0</v>
      </c>
    </row>
    <row r="11" spans="1:9" ht="78.599999999999994" customHeight="1" x14ac:dyDescent="0.3">
      <c r="A11" s="21">
        <v>3</v>
      </c>
      <c r="B11" s="22" t="s">
        <v>32</v>
      </c>
      <c r="C11" s="22" t="s">
        <v>28</v>
      </c>
      <c r="D11" s="18">
        <v>70</v>
      </c>
      <c r="E11" s="12">
        <v>200</v>
      </c>
      <c r="F11" s="3">
        <v>0</v>
      </c>
      <c r="G11" s="3">
        <v>1.38</v>
      </c>
      <c r="H11" s="16">
        <f t="shared" si="0"/>
        <v>14096.6</v>
      </c>
      <c r="I11" s="17">
        <v>0</v>
      </c>
    </row>
    <row r="12" spans="1:9" ht="78.599999999999994" customHeight="1" x14ac:dyDescent="0.3">
      <c r="A12" s="21">
        <v>4</v>
      </c>
      <c r="B12" s="22" t="s">
        <v>29</v>
      </c>
      <c r="C12" s="22" t="s">
        <v>26</v>
      </c>
      <c r="D12" s="18">
        <v>70</v>
      </c>
      <c r="E12" s="12">
        <v>200</v>
      </c>
      <c r="F12" s="3">
        <v>0</v>
      </c>
      <c r="G12" s="3">
        <v>1.38</v>
      </c>
      <c r="H12" s="16">
        <f t="shared" si="0"/>
        <v>14096.6</v>
      </c>
      <c r="I12" s="17">
        <v>0</v>
      </c>
    </row>
    <row r="13" spans="1:9" ht="78.599999999999994" customHeight="1" x14ac:dyDescent="0.3">
      <c r="A13" s="21">
        <v>5</v>
      </c>
      <c r="B13" s="22" t="s">
        <v>23</v>
      </c>
      <c r="C13" s="22" t="s">
        <v>26</v>
      </c>
      <c r="D13" s="18">
        <v>40</v>
      </c>
      <c r="E13" s="12">
        <v>200</v>
      </c>
      <c r="F13" s="3">
        <v>0</v>
      </c>
      <c r="G13" s="3">
        <v>1.38</v>
      </c>
      <c r="H13" s="16">
        <f t="shared" si="0"/>
        <v>8055.2</v>
      </c>
      <c r="I13" s="17">
        <v>0</v>
      </c>
    </row>
    <row r="14" spans="1:9" ht="15" customHeight="1" x14ac:dyDescent="0.3">
      <c r="B14" s="24"/>
      <c r="C14" s="24" t="s">
        <v>30</v>
      </c>
      <c r="D14" s="26">
        <f>SUM(D9:D13)</f>
        <v>2000</v>
      </c>
      <c r="E14" s="25"/>
      <c r="F14" s="25"/>
      <c r="G14" s="23" t="s">
        <v>15</v>
      </c>
      <c r="H14" s="13">
        <f>SUM(H9:H13)</f>
        <v>402759.99999999994</v>
      </c>
      <c r="I14" s="14">
        <f>SUM(I9:I13)</f>
        <v>0</v>
      </c>
    </row>
    <row r="15" spans="1:9" x14ac:dyDescent="0.3">
      <c r="A15" s="29" t="s">
        <v>16</v>
      </c>
      <c r="B15" s="30"/>
      <c r="C15" s="30"/>
      <c r="D15" s="30"/>
      <c r="E15" s="30"/>
      <c r="F15" s="30"/>
      <c r="G15" s="31"/>
      <c r="H15" s="13">
        <f>H14*1.23</f>
        <v>495394.79999999993</v>
      </c>
      <c r="I15" s="14"/>
    </row>
    <row r="19" spans="2:9" x14ac:dyDescent="0.3">
      <c r="B19" s="27" t="s">
        <v>33</v>
      </c>
      <c r="C19" s="28"/>
      <c r="D19" s="28"/>
      <c r="E19" s="28"/>
      <c r="F19" s="28"/>
      <c r="G19" s="28"/>
    </row>
    <row r="20" spans="2:9" x14ac:dyDescent="0.3">
      <c r="B20" s="28"/>
      <c r="C20" s="28"/>
      <c r="D20" s="28"/>
      <c r="E20" s="28"/>
      <c r="F20" s="28"/>
      <c r="G20" s="28"/>
    </row>
    <row r="21" spans="2:9" x14ac:dyDescent="0.3">
      <c r="B21" s="28"/>
      <c r="C21" s="28"/>
      <c r="D21" s="28"/>
      <c r="E21" s="28"/>
      <c r="F21" s="28"/>
      <c r="G21" s="28"/>
    </row>
    <row r="22" spans="2:9" x14ac:dyDescent="0.3">
      <c r="B22" s="28"/>
      <c r="C22" s="28"/>
      <c r="D22" s="28"/>
      <c r="E22" s="28"/>
      <c r="F22" s="28"/>
      <c r="G22" s="28"/>
    </row>
    <row r="23" spans="2:9" x14ac:dyDescent="0.3">
      <c r="B23" s="28"/>
      <c r="C23" s="28"/>
      <c r="D23" s="28"/>
      <c r="E23" s="28"/>
      <c r="F23" s="28"/>
      <c r="G23" s="28"/>
    </row>
    <row r="26" spans="2:9" x14ac:dyDescent="0.3">
      <c r="B26" s="36" t="s">
        <v>14</v>
      </c>
      <c r="C26" s="36"/>
      <c r="D26" s="36"/>
      <c r="E26" s="36"/>
      <c r="F26" s="36"/>
      <c r="G26" s="36"/>
      <c r="H26" s="36"/>
      <c r="I26" s="36"/>
    </row>
  </sheetData>
  <mergeCells count="10">
    <mergeCell ref="B26:I26"/>
    <mergeCell ref="A6:A8"/>
    <mergeCell ref="B6:B7"/>
    <mergeCell ref="C6:C7"/>
    <mergeCell ref="B8:C8"/>
    <mergeCell ref="B19:G23"/>
    <mergeCell ref="A15:G15"/>
    <mergeCell ref="A2:H2"/>
    <mergeCell ref="A3:H3"/>
    <mergeCell ref="A4:H4"/>
  </mergeCells>
  <phoneticPr fontId="12" type="noConversion"/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trans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Bartosz Pitak</dc:creator>
  <cp:lastModifiedBy>Agata Kocik</cp:lastModifiedBy>
  <cp:lastPrinted>2024-10-29T12:47:57Z</cp:lastPrinted>
  <dcterms:created xsi:type="dcterms:W3CDTF">2024-08-20T08:42:40Z</dcterms:created>
  <dcterms:modified xsi:type="dcterms:W3CDTF">2024-10-29T12:48:00Z</dcterms:modified>
</cp:coreProperties>
</file>