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ft\Desktop\Postępowania\6. Usługi medycyny pracy na 2025 r\Dok. elektroniczne\"/>
    </mc:Choice>
  </mc:AlternateContent>
  <xr:revisionPtr revIDLastSave="0" documentId="13_ncr:1_{8B31694C-0FAA-4479-8A74-B5295ED8323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Arkusz1" sheetId="1" r:id="rId1"/>
  </sheets>
  <definedNames>
    <definedName name="_xlnm._FilterDatabase" localSheetId="0" hidden="1">Arkusz1!$A$5:$H$161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7" i="1" l="1"/>
  <c r="G156" i="1"/>
  <c r="G154" i="1"/>
  <c r="G153" i="1"/>
  <c r="G152" i="1"/>
  <c r="G151" i="1"/>
  <c r="G150" i="1"/>
  <c r="G149" i="1"/>
  <c r="G158" i="1"/>
  <c r="G96" i="1" l="1"/>
  <c r="H96" i="1" s="1"/>
  <c r="E160" i="1"/>
  <c r="E155" i="1" l="1"/>
  <c r="H158" i="1" l="1"/>
  <c r="G26" i="1" l="1"/>
  <c r="H26" i="1" s="1"/>
  <c r="H157" i="1" l="1"/>
  <c r="H156" i="1"/>
  <c r="H154" i="1"/>
  <c r="H153" i="1"/>
  <c r="H152" i="1"/>
  <c r="H150" i="1"/>
  <c r="H149" i="1"/>
  <c r="H151" i="1"/>
  <c r="G143" i="1"/>
  <c r="H143" i="1" s="1"/>
  <c r="G135" i="1"/>
  <c r="H135" i="1" s="1"/>
  <c r="G127" i="1"/>
  <c r="H127" i="1" s="1"/>
  <c r="G120" i="1"/>
  <c r="H120" i="1" s="1"/>
  <c r="G112" i="1"/>
  <c r="H112" i="1" s="1"/>
  <c r="G105" i="1"/>
  <c r="H105" i="1" s="1"/>
  <c r="G88" i="1"/>
  <c r="H88" i="1" s="1"/>
  <c r="G81" i="1"/>
  <c r="H81" i="1" s="1"/>
  <c r="G74" i="1"/>
  <c r="H74" i="1" s="1"/>
  <c r="G68" i="1"/>
  <c r="H68" i="1" s="1"/>
  <c r="G62" i="1"/>
  <c r="H62" i="1" s="1"/>
  <c r="G54" i="1"/>
  <c r="H54" i="1" s="1"/>
  <c r="G47" i="1"/>
  <c r="H47" i="1" s="1"/>
  <c r="G41" i="1"/>
  <c r="H41" i="1" s="1"/>
  <c r="E159" i="1"/>
  <c r="G34" i="1"/>
  <c r="H34" i="1" s="1"/>
  <c r="G19" i="1"/>
  <c r="H19" i="1" s="1"/>
  <c r="G12" i="1"/>
  <c r="H12" i="1" s="1"/>
  <c r="G6" i="1"/>
  <c r="H6" i="1" s="1"/>
  <c r="H155" i="1" l="1"/>
  <c r="H159" i="1"/>
  <c r="G159" i="1"/>
  <c r="E161" i="1" l="1"/>
  <c r="B168" i="1" s="1"/>
  <c r="D168" i="1" s="1"/>
  <c r="D169" i="1" s="1"/>
  <c r="E179" i="1" s="1"/>
  <c r="E178" i="1" l="1"/>
  <c r="E180" i="1" s="1"/>
</calcChain>
</file>

<file path=xl/sharedStrings.xml><?xml version="1.0" encoding="utf-8"?>
<sst xmlns="http://schemas.openxmlformats.org/spreadsheetml/2006/main" count="239" uniqueCount="89">
  <si>
    <t>glukoza</t>
  </si>
  <si>
    <t>mocz</t>
  </si>
  <si>
    <t>OB.</t>
  </si>
  <si>
    <t>badania okulistyczne</t>
  </si>
  <si>
    <t>badanie oceniające widzenie zmierzchowe i zjawisko olśnienia</t>
  </si>
  <si>
    <t>RTG klatki piersiowej</t>
  </si>
  <si>
    <t>spirometria</t>
  </si>
  <si>
    <t>badanie laryngologiczne</t>
  </si>
  <si>
    <t>Stażyści</t>
  </si>
  <si>
    <t>Funkcjonariusz dokonujący odpraw celnych</t>
  </si>
  <si>
    <t>retikulocyty</t>
  </si>
  <si>
    <t>badania okulistyczne (pole widzenia perymetryczne, audiometria)</t>
  </si>
  <si>
    <t>morfologia krwi</t>
  </si>
  <si>
    <r>
      <t xml:space="preserve">Pracownik administracyjno-biurowy pracujący </t>
    </r>
    <r>
      <rPr>
        <u/>
        <sz val="12"/>
        <color indexed="8"/>
        <rFont val="Times New Roman"/>
        <family val="1"/>
        <charset val="238"/>
      </rPr>
      <t xml:space="preserve">powyżej 4 godz. </t>
    </r>
    <r>
      <rPr>
        <sz val="12"/>
        <color indexed="8"/>
        <rFont val="Times New Roman"/>
        <family val="1"/>
        <charset val="238"/>
      </rPr>
      <t>dziennie przy komputerze</t>
    </r>
  </si>
  <si>
    <r>
      <rPr>
        <b/>
        <sz val="12"/>
        <color indexed="36"/>
        <rFont val="Times New Roman"/>
        <family val="1"/>
        <charset val="238"/>
      </rPr>
      <t>Badania kontrolne</t>
    </r>
    <r>
      <rPr>
        <sz val="12"/>
        <color indexed="36"/>
        <rFont val="Times New Roman"/>
        <family val="1"/>
        <charset val="238"/>
      </rPr>
      <t xml:space="preserve">: </t>
    </r>
    <r>
      <rPr>
        <sz val="12"/>
        <rFont val="Times New Roman"/>
        <family val="1"/>
        <charset val="238"/>
      </rPr>
      <t>w tym badania ogólnolekarskie</t>
    </r>
  </si>
  <si>
    <t>Udział lekarza w pracach komisji służby bhp</t>
  </si>
  <si>
    <t>x</t>
  </si>
  <si>
    <t>Cena jedn. za badanie</t>
  </si>
  <si>
    <t>Razem:</t>
  </si>
  <si>
    <t>Wykaz stanowisk pracy</t>
  </si>
  <si>
    <t>Wykaz badań</t>
  </si>
  <si>
    <t>lp.</t>
  </si>
  <si>
    <t>Koszt badania stanowiskowego</t>
  </si>
  <si>
    <t>lipidogram</t>
  </si>
  <si>
    <t>EKG</t>
  </si>
  <si>
    <t>badania ogólnolekarskie - wydanie orzeczenia</t>
  </si>
  <si>
    <t>Funkcjonariusz wykonujący pracę w zakresie zwalczania przestępczości ekonomicznej</t>
  </si>
  <si>
    <r>
      <t xml:space="preserve">Pracownik administracyjno-biurowy pracujący </t>
    </r>
    <r>
      <rPr>
        <u/>
        <sz val="12"/>
        <color indexed="8"/>
        <rFont val="Times New Roman"/>
        <family val="1"/>
        <charset val="238"/>
      </rPr>
      <t>powyżej 4 godz.</t>
    </r>
    <r>
      <rPr>
        <sz val="12"/>
        <color indexed="8"/>
        <rFont val="Times New Roman"/>
        <family val="1"/>
        <charset val="238"/>
      </rPr>
      <t xml:space="preserve"> dziennie przy komputerze, posiadający prawo jazdy kategorii B, kierujący pojazdem w ramach obowiązków służbowych</t>
    </r>
  </si>
  <si>
    <r>
      <t xml:space="preserve">Pracownik  administracyjno-biurowy pracujący </t>
    </r>
    <r>
      <rPr>
        <u/>
        <sz val="12"/>
        <color indexed="8"/>
        <rFont val="Times New Roman"/>
        <family val="1"/>
        <charset val="238"/>
      </rPr>
      <t xml:space="preserve">powyżej 4 godz. </t>
    </r>
    <r>
      <rPr>
        <sz val="12"/>
        <color indexed="8"/>
        <rFont val="Times New Roman"/>
        <family val="1"/>
        <charset val="238"/>
      </rPr>
      <t>dziennie przy komputerze</t>
    </r>
  </si>
  <si>
    <t>Funkcjonariusz              administracyjno  -biurowy</t>
  </si>
  <si>
    <t xml:space="preserve">Funkcjonariusz                            administracyjno-biurowy </t>
  </si>
  <si>
    <r>
      <rPr>
        <b/>
        <sz val="12"/>
        <rFont val="Times New Roman"/>
        <family val="1"/>
        <charset val="238"/>
      </rPr>
      <t>Badania kontrolne</t>
    </r>
    <r>
      <rPr>
        <sz val="12"/>
        <color indexed="36"/>
        <rFont val="Times New Roman"/>
        <family val="1"/>
        <charset val="238"/>
      </rPr>
      <t/>
    </r>
  </si>
  <si>
    <r>
      <rPr>
        <b/>
        <sz val="12"/>
        <rFont val="Times New Roman"/>
        <family val="1"/>
        <charset val="238"/>
      </rPr>
      <t>Badania kontrolne</t>
    </r>
    <r>
      <rPr>
        <sz val="12"/>
        <rFont val="Times New Roman"/>
        <family val="1"/>
        <charset val="238"/>
      </rPr>
      <t xml:space="preserve">: </t>
    </r>
  </si>
  <si>
    <r>
      <t xml:space="preserve">Funkcjonariusz  dokonujący odpraw celnych pracujący </t>
    </r>
    <r>
      <rPr>
        <u/>
        <sz val="12"/>
        <rFont val="Times New Roman"/>
        <family val="1"/>
        <charset val="238"/>
      </rPr>
      <t xml:space="preserve">powyżej 4 godz. </t>
    </r>
    <r>
      <rPr>
        <sz val="12"/>
        <rFont val="Times New Roman"/>
        <family val="1"/>
        <charset val="238"/>
      </rPr>
      <t>dziennie przy komputerze posiadający prawo jazdy kategorii B, kierujący pojazdem w ramach obowiązków służbowych</t>
    </r>
  </si>
  <si>
    <t xml:space="preserve">badanie lekarskie kierowców -pojazdy uprzywilejowane </t>
  </si>
  <si>
    <t xml:space="preserve">Praca z użytkowaniem broni palnej </t>
  </si>
  <si>
    <t>konsultacja psychologiczna w zakresie psychologii transportu</t>
  </si>
  <si>
    <t xml:space="preserve">Pracownicy/funkcjonariusze </t>
  </si>
  <si>
    <t>Prognozowane badania zlecone dodatkowo biorąc pod uwagę wiek pracownika/funkcjonariusza (ewentualnie wskazane przez lekarza ze wszystkich stanowisk)</t>
  </si>
  <si>
    <t>Siedziba Zamawiającego</t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</si>
  <si>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</si>
  <si>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 tym badania ogólnolekarskie, badania okulistyczne, badania laboratoryjne (morfologia krwi, glukoza, mocz, OB)</t>
    </r>
  </si>
  <si>
    <r>
      <t xml:space="preserve">Funkcjonariusz dokonujący odpraw celnych pracujący </t>
    </r>
    <r>
      <rPr>
        <u/>
        <sz val="12"/>
        <rFont val="Times New Roman"/>
        <family val="1"/>
        <charset val="238"/>
      </rPr>
      <t>powyżej 4 godz.</t>
    </r>
    <r>
      <rPr>
        <sz val="12"/>
        <rFont val="Times New Roman"/>
        <family val="1"/>
        <charset val="238"/>
      </rPr>
      <t xml:space="preserve"> dziennie przy komputerze, posiadający prawo jazdy kategorii B, kierujący pojazdem w ramach obowiązków służbowych</t>
    </r>
  </si>
  <si>
    <t>Badania dla funkcjonariuszy kierujących pojazdami uprzywilejowanymi w ramach obowiązków służbowych</t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</si>
  <si>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 tym badania ogólnolekarskie, badania laboratoryjne (morfologia krwi, glukoza, mocz, OB.), badania okulistyczne (pole widzenia - perymetryczne, audiometria</t>
    </r>
  </si>
  <si>
    <r>
      <rPr>
        <b/>
        <sz val="12"/>
        <color indexed="17"/>
        <rFont val="Times New Roman"/>
        <family val="1"/>
        <charset val="238"/>
      </rPr>
      <t>Badania okresowe</t>
    </r>
    <r>
      <rPr>
        <sz val="12"/>
        <color indexed="8"/>
        <rFont val="Times New Roman"/>
        <family val="1"/>
        <charset val="238"/>
      </rPr>
      <t>: w tym badania ogólnolekarskie, badania okulistyczne, badania laboratoryjne (morfologia krwi, glukoza, mocz, OB)</t>
    </r>
  </si>
  <si>
    <r>
      <rPr>
        <b/>
        <sz val="12"/>
        <color indexed="17"/>
        <rFont val="Times New Roman"/>
        <family val="1"/>
        <charset val="238"/>
      </rPr>
      <t>Badania okresowe</t>
    </r>
    <r>
      <rPr>
        <sz val="12"/>
        <color indexed="17"/>
        <rFont val="Times New Roman"/>
        <family val="1"/>
        <charset val="238"/>
      </rPr>
      <t>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badanie oceniające widzenie zmierzchowe i zjawisko olśnienia, badania laboratoryjne (morfologia krwi, glukoza, mocz, OB)</t>
    </r>
  </si>
  <si>
    <r>
      <rPr>
        <b/>
        <sz val="12"/>
        <rFont val="Times New Roman"/>
        <family val="1"/>
        <charset val="238"/>
      </rPr>
      <t>Badania okresowe</t>
    </r>
    <r>
      <rPr>
        <sz val="12"/>
        <rFont val="Times New Roman"/>
        <family val="1"/>
        <charset val="238"/>
      </rPr>
      <t>: w tym badania ogólnolekarskie, badania okulistyczne, badanie oceniające widzenie zmierzchowe i zjawisko olśnienia, badania laboratoryjne (morfologia krwi, glukoza, mocz, OB)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</si>
  <si>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OB.) </t>
    </r>
  </si>
  <si>
    <t>Pracownik zatrudniony na stanowisku kierowcy : pojazd poniżej 3,5 t</t>
  </si>
  <si>
    <t>Tabela nr 2</t>
  </si>
  <si>
    <t>Kalkulacja ceny dla Prawa opcji (zwiększenie do 10% wartości przedmiotu zamówienia z zadania podstawowego)</t>
  </si>
  <si>
    <t>Wartość przedmiotu zamówienia w zadaniu podstawowym (Tabela nr 1:  wiersz 33)</t>
  </si>
  <si>
    <t>Wysokość w %</t>
  </si>
  <si>
    <t>Wartość ogółem prawa opcji (kol. 2 x kol. 3)</t>
  </si>
  <si>
    <r>
      <rPr>
        <b/>
        <sz val="11"/>
        <color theme="1"/>
        <rFont val="Calibri"/>
        <family val="2"/>
        <charset val="238"/>
        <scheme val="minor"/>
      </rPr>
      <t>Razem Prawo opcji</t>
    </r>
    <r>
      <rPr>
        <sz val="11"/>
        <color theme="1"/>
        <rFont val="Calibri"/>
        <family val="2"/>
        <charset val="238"/>
        <scheme val="minor"/>
      </rPr>
      <t>: Usługi medycyny pracy dla pracowników/funkcjonariuszy Izby Administracji Skarbowej w Rzeszowie</t>
    </r>
  </si>
  <si>
    <t>Tabela nr 3</t>
  </si>
  <si>
    <t>Sumaryczna maksymalna wartość wynikająca z kalkulacji wszystkich kosztów związanych z realizacją przedmiotu zamówienia (zadanie podstawowe + prawo opcji)</t>
  </si>
  <si>
    <t>Wyszczególnienie</t>
  </si>
  <si>
    <t>Ogółem wartość brutto</t>
  </si>
  <si>
    <t>Wartość przedmiotu zamówienia: zadanie podstawowe (tabela nr 1: wiersz 33)</t>
  </si>
  <si>
    <t>Wartość przedmiotu zamówienia: prawo opcji (tabela 2: wiersz 2, kol. 4)</t>
  </si>
  <si>
    <t>Razem - zadanie podstawowe i prawo opcji:</t>
  </si>
  <si>
    <t>Pracownik zatrudniony na stanowisku archiwisty pracujący powyżej 4 godz. dziennie przy komputerze,</t>
  </si>
  <si>
    <r>
      <rPr>
        <b/>
        <sz val="12"/>
        <color rgb="FF0070C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RTG klatki piersiowej, spirometria, badania laboratoryjne (morfologia krwi, glukoza, mocz, OB)</t>
    </r>
  </si>
  <si>
    <t>Ogółem liczba pracowników                    w 2025 r.</t>
  </si>
  <si>
    <t>Ogółem koszt stanowiskowy za 2025 r.</t>
  </si>
  <si>
    <t>Razem osoby: 2025</t>
  </si>
  <si>
    <t>Pracownik  wykonujący czynności gospodarcze, pracujący powyżej 4 godz. dziennie przy komputerze,</t>
  </si>
  <si>
    <t xml:space="preserve">Pracownik  wykonujący czynności gospodarcze, pracujący powyżej 4 godz. dziennie przy komputerze, </t>
  </si>
  <si>
    <r>
      <rPr>
        <b/>
        <sz val="12"/>
        <color indexed="57"/>
        <rFont val="Times New Roman"/>
        <family val="1"/>
        <charset val="238"/>
      </rPr>
      <t xml:space="preserve">Badanie okresowe: </t>
    </r>
    <r>
      <rPr>
        <sz val="12"/>
        <rFont val="Times New Roman"/>
        <family val="1"/>
        <charset val="238"/>
      </rPr>
      <t>w tym badania ogólnolekarskie, badania okulistyczne, RTG klatki piersiowej, spirometria, badania laboratoryjne (morfologia krwi, glukoza, mocz, OB)</t>
    </r>
  </si>
  <si>
    <t>Pracownik zatrudniony na stanowisku archiwisty, pracujący powyżej 4 godz. dziennie przy komputerze, posiadający prawo jazdy kategorii B, kierujący pojazdem w ramach obowiązków służbowych</t>
  </si>
  <si>
    <r>
      <rPr>
        <b/>
        <sz val="12"/>
        <color indexed="17"/>
        <rFont val="Times New Roman"/>
        <family val="1"/>
        <charset val="238"/>
      </rPr>
      <t>Badania okresowe:</t>
    </r>
    <r>
      <rPr>
        <sz val="12"/>
        <rFont val="Times New Roman"/>
        <family val="1"/>
        <charset val="238"/>
      </rPr>
      <t xml:space="preserve"> w tym badania ogólnolekarskie, badania okulistyczne, badanie oceniające widzenie zmierzchowe i zjawisko  olśnienia, badania laboratoryjne (morfologia krwi, glukoza, mocz, OB)</t>
    </r>
  </si>
  <si>
    <r>
      <rPr>
        <b/>
        <sz val="12"/>
        <color rgb="FF2DA424"/>
        <rFont val="Times New Roman"/>
        <family val="1"/>
        <charset val="238"/>
      </rPr>
      <t>Badania okresowe:</t>
    </r>
    <r>
      <rPr>
        <sz val="12"/>
        <rFont val="Times New Roman"/>
        <family val="1"/>
        <charset val="238"/>
      </rPr>
      <t xml:space="preserve"> w tym badania ogólnolekarskie, badanie okulistyczne, badanie oceniające widzenie zmierzchowe i zjawisko olśnienia, RTG klatki piersiowej, spirometria, badania laboratoryjne (morfologia krwi, glukoza, mocz, OB)</t>
    </r>
  </si>
  <si>
    <r>
      <rPr>
        <b/>
        <sz val="12"/>
        <color indexed="57"/>
        <rFont val="Times New Roman"/>
        <family val="1"/>
        <charset val="238"/>
      </rPr>
      <t xml:space="preserve">Badania okresowe: </t>
    </r>
    <r>
      <rPr>
        <sz val="12"/>
        <rFont val="Times New Roman"/>
        <family val="1"/>
        <charset val="238"/>
      </rPr>
      <t>w tym badania ogólnolekarskie, badanie okulistyczne, badanie laryngologiczne,badania laboratoryjne (morfologia krwi, glukoza, mocz, OB)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</si>
  <si>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OB., retikulocyty konsultacja lekarza laryngologa) </t>
    </r>
  </si>
  <si>
    <r>
      <rPr>
        <b/>
        <sz val="12"/>
        <color indexed="57"/>
        <rFont val="Times New Roman"/>
        <family val="1"/>
        <charset val="238"/>
      </rPr>
      <t>Badania okresowe: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okulistyczne, badania laboratoryjne (morfologia krwi, glukoza, mocz, OB, retikulocyty konsultacja lekarza laryngologa) </t>
    </r>
  </si>
  <si>
    <r>
      <rPr>
        <b/>
        <sz val="12"/>
        <color indexed="57"/>
        <rFont val="Times New Roman"/>
        <family val="1"/>
        <charset val="238"/>
      </rPr>
      <t>Badania okresowe</t>
    </r>
    <r>
      <rPr>
        <sz val="12"/>
        <rFont val="Times New Roman"/>
        <family val="1"/>
        <charset val="238"/>
      </rPr>
      <t>: w tym badania ogólnolekarskie, badania laboratoryjne (morfologia krwi, glukoza, mocz, OB.), badania psychologiczne, konsultacja okulistyczna oraz badania widzenia zmierzchowe i zjawisko olśnienia</t>
    </r>
  </si>
  <si>
    <r>
      <rPr>
        <b/>
        <sz val="12"/>
        <rFont val="Times New Roman"/>
        <family val="1"/>
        <charset val="238"/>
      </rPr>
      <t>Badania wstępne:</t>
    </r>
    <r>
      <rPr>
        <sz val="12"/>
        <rFont val="Times New Roman"/>
        <family val="1"/>
        <charset val="238"/>
      </rPr>
      <t xml:space="preserve"> w tym badania ogólnolekarskie, badania okulistyczne, badanie psychotechniczne,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</si>
  <si>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wstępne:</t>
    </r>
    <r>
      <rPr>
        <sz val="12"/>
        <color indexed="3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w tym badania ogólnolekarskie, badania laboratoryjne (morfologia krwi, glukoza, mocz, OB.), badania psychologiczne, konsultacja okulistyczna badanie lekarskie kierowców -pojazdy uprzywilejowane 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</si>
  <si>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b/>
        <sz val="12"/>
        <color indexed="8"/>
        <rFont val="Times New Roman"/>
        <family val="1"/>
        <charset val="238"/>
      </rPr>
      <t>:</t>
    </r>
    <r>
      <rPr>
        <sz val="12"/>
        <color indexed="8"/>
        <rFont val="Times New Roman"/>
        <family val="1"/>
        <charset val="238"/>
      </rPr>
      <t xml:space="preserve"> w tym badania ogólnolekarskie, badania okulistyczne, badanie oceniające widzenie zmierzchowe i zjawisko olśnienia,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</si>
  <si>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badanie psychotechniczne,  badania laboratoryjne (morfologia krwi, glukoza, mocz, OB)</t>
    </r>
  </si>
  <si>
    <r>
      <rPr>
        <b/>
        <sz val="12"/>
        <color indexed="30"/>
        <rFont val="Times New Roman"/>
        <family val="1"/>
        <charset val="238"/>
      </rPr>
      <t>Badania wstępne</t>
    </r>
    <r>
      <rPr>
        <sz val="12"/>
        <color indexed="8"/>
        <rFont val="Times New Roman"/>
        <family val="1"/>
        <charset val="238"/>
      </rPr>
      <t>: w tym badania ogólnolekarskie, badanie okulistyczne, badanie laryngologiczne,badania laboratoryjne (morfologia krwi, glukoza, mocz, OB)</t>
    </r>
  </si>
  <si>
    <t>1801-ILZ1.260.49.2024</t>
  </si>
  <si>
    <t>Usługi medycyny pracy dla pracowników i funkcjonariuszy Izby Administracji Skarbowej 
w Rzeszowie i podległych jednostek</t>
  </si>
  <si>
    <t>Przewidywane badania i konsultacje</t>
  </si>
  <si>
    <t>Kalkulacja ceny: badania profilaktyczne w okresie 02.01.2025 - 31.12.2025 dla cz. II</t>
  </si>
  <si>
    <t>Razem wartość:</t>
  </si>
  <si>
    <t>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</si>
</sst>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33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30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12"/>
      <color indexed="3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17"/>
      <name val="Times New Roman"/>
      <family val="1"/>
      <charset val="238"/>
    </font>
    <font>
      <sz val="12"/>
      <color indexed="17"/>
      <name val="Times New Roman"/>
      <family val="1"/>
      <charset val="238"/>
    </font>
    <font>
      <b/>
      <sz val="12"/>
      <color indexed="57"/>
      <name val="Times New Roman"/>
      <family val="1"/>
      <charset val="238"/>
    </font>
    <font>
      <b/>
      <sz val="12"/>
      <color indexed="36"/>
      <name val="Times New Roman"/>
      <family val="1"/>
      <charset val="238"/>
    </font>
    <font>
      <sz val="12"/>
      <color indexed="36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70C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70C0"/>
      <name val="Times New Roman"/>
      <family val="1"/>
      <charset val="238"/>
    </font>
    <font>
      <b/>
      <sz val="12"/>
      <color rgb="FF2DA424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FFED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0" fillId="3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2" fontId="13" fillId="4" borderId="4" xfId="0" applyNumberFormat="1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2" fontId="19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2" borderId="0" xfId="0" applyFont="1" applyFill="1"/>
    <xf numFmtId="0" fontId="26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25" fillId="7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0" fontId="0" fillId="0" borderId="1" xfId="0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" fontId="19" fillId="3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wrapText="1"/>
    </xf>
    <xf numFmtId="0" fontId="0" fillId="2" borderId="3" xfId="0" applyFill="1" applyBorder="1" applyAlignment="1">
      <alignment horizontal="center" vertical="center"/>
    </xf>
    <xf numFmtId="0" fontId="23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4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2" fontId="13" fillId="4" borderId="2" xfId="0" applyNumberFormat="1" applyFont="1" applyFill="1" applyBorder="1" applyAlignment="1">
      <alignment horizontal="center" vertical="center"/>
    </xf>
    <xf numFmtId="2" fontId="13" fillId="4" borderId="3" xfId="0" applyNumberFormat="1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64" fontId="28" fillId="6" borderId="1" xfId="0" applyNumberFormat="1" applyFont="1" applyFill="1" applyBorder="1" applyAlignment="1">
      <alignment horizontal="center"/>
    </xf>
    <xf numFmtId="0" fontId="0" fillId="7" borderId="5" xfId="0" applyFill="1" applyBorder="1" applyAlignment="1">
      <alignment wrapText="1"/>
    </xf>
    <xf numFmtId="0" fontId="0" fillId="7" borderId="6" xfId="0" applyFill="1" applyBorder="1" applyAlignment="1">
      <alignment wrapText="1"/>
    </xf>
    <xf numFmtId="0" fontId="0" fillId="7" borderId="7" xfId="0" applyFill="1" applyBorder="1" applyAlignment="1">
      <alignment wrapText="1"/>
    </xf>
    <xf numFmtId="0" fontId="4" fillId="6" borderId="5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6" borderId="7" xfId="0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5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4" fontId="13" fillId="4" borderId="1" xfId="0" applyNumberFormat="1" applyFont="1" applyFill="1" applyBorder="1" applyAlignment="1">
      <alignment horizontal="center"/>
    </xf>
    <xf numFmtId="4" fontId="13" fillId="7" borderId="1" xfId="0" applyNumberFormat="1" applyFont="1" applyFill="1" applyBorder="1" applyAlignment="1">
      <alignment horizontal="center"/>
    </xf>
    <xf numFmtId="4" fontId="13" fillId="3" borderId="5" xfId="0" applyNumberFormat="1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2DA424"/>
      <color rgb="FF6EDD65"/>
      <color rgb="FF33CC33"/>
      <color rgb="FFFFFFCC"/>
      <color rgb="FFFFFFFF"/>
      <color rgb="FFE7FFED"/>
      <color rgb="FFACFEC1"/>
      <color rgb="FF99FF99"/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0"/>
  <sheetViews>
    <sheetView tabSelected="1" zoomScale="85" zoomScaleNormal="85" workbookViewId="0">
      <selection activeCell="B187" sqref="B187"/>
    </sheetView>
  </sheetViews>
  <sheetFormatPr defaultRowHeight="14.4" x14ac:dyDescent="0.3"/>
  <cols>
    <col min="1" max="1" width="5.44140625" customWidth="1"/>
    <col min="2" max="2" width="41.109375" customWidth="1"/>
    <col min="3" max="3" width="52.44140625" customWidth="1"/>
    <col min="4" max="4" width="32.6640625" style="21" customWidth="1"/>
    <col min="5" max="5" width="11" customWidth="1"/>
    <col min="6" max="6" width="9" customWidth="1"/>
    <col min="7" max="7" width="12.88671875" customWidth="1"/>
    <col min="8" max="8" width="11.109375" customWidth="1"/>
  </cols>
  <sheetData>
    <row r="1" spans="1:8" x14ac:dyDescent="0.3">
      <c r="B1" t="s">
        <v>83</v>
      </c>
      <c r="C1" s="62" t="s">
        <v>84</v>
      </c>
      <c r="D1" s="63"/>
      <c r="E1" s="63"/>
      <c r="F1" s="63"/>
      <c r="G1" s="63"/>
      <c r="H1" s="63"/>
    </row>
    <row r="2" spans="1:8" ht="15.6" customHeight="1" x14ac:dyDescent="0.3">
      <c r="C2" s="64"/>
      <c r="D2" s="64"/>
      <c r="E2" s="64"/>
      <c r="F2" s="64"/>
      <c r="G2" s="64"/>
      <c r="H2" s="64"/>
    </row>
    <row r="3" spans="1:8" x14ac:dyDescent="0.3">
      <c r="C3" s="80" t="s">
        <v>86</v>
      </c>
      <c r="D3" s="80"/>
      <c r="E3" s="80"/>
      <c r="F3" s="80"/>
      <c r="G3" s="80"/>
      <c r="H3" s="80"/>
    </row>
    <row r="5" spans="1:8" ht="50.1" customHeight="1" x14ac:dyDescent="0.3">
      <c r="A5" s="6" t="s">
        <v>21</v>
      </c>
      <c r="B5" s="7" t="s">
        <v>19</v>
      </c>
      <c r="C5" s="5" t="s">
        <v>85</v>
      </c>
      <c r="D5" s="22" t="s">
        <v>20</v>
      </c>
      <c r="E5" s="17" t="s">
        <v>65</v>
      </c>
      <c r="F5" s="17" t="s">
        <v>17</v>
      </c>
      <c r="G5" s="17" t="s">
        <v>22</v>
      </c>
      <c r="H5" s="18" t="s">
        <v>66</v>
      </c>
    </row>
    <row r="6" spans="1:8" ht="20.100000000000001" customHeight="1" x14ac:dyDescent="0.3">
      <c r="A6" s="88">
        <v>1</v>
      </c>
      <c r="B6" s="83" t="s">
        <v>13</v>
      </c>
      <c r="C6" s="83" t="s">
        <v>40</v>
      </c>
      <c r="D6" s="23" t="s">
        <v>12</v>
      </c>
      <c r="E6" s="58">
        <v>50</v>
      </c>
      <c r="F6" s="8"/>
      <c r="G6" s="68">
        <f>SUM(F6:F11)</f>
        <v>0</v>
      </c>
      <c r="H6" s="65">
        <f>E6*G6</f>
        <v>0</v>
      </c>
    </row>
    <row r="7" spans="1:8" ht="20.100000000000001" customHeight="1" x14ac:dyDescent="0.3">
      <c r="A7" s="89"/>
      <c r="B7" s="83"/>
      <c r="C7" s="83"/>
      <c r="D7" s="24" t="s">
        <v>0</v>
      </c>
      <c r="E7" s="58"/>
      <c r="F7" s="8"/>
      <c r="G7" s="69"/>
      <c r="H7" s="66"/>
    </row>
    <row r="8" spans="1:8" ht="20.100000000000001" customHeight="1" x14ac:dyDescent="0.3">
      <c r="A8" s="89"/>
      <c r="B8" s="83"/>
      <c r="C8" s="83"/>
      <c r="D8" s="24" t="s">
        <v>2</v>
      </c>
      <c r="E8" s="58"/>
      <c r="F8" s="8"/>
      <c r="G8" s="69"/>
      <c r="H8" s="66"/>
    </row>
    <row r="9" spans="1:8" ht="20.100000000000001" customHeight="1" x14ac:dyDescent="0.3">
      <c r="A9" s="89"/>
      <c r="B9" s="83"/>
      <c r="C9" s="83"/>
      <c r="D9" s="24" t="s">
        <v>1</v>
      </c>
      <c r="E9" s="58"/>
      <c r="F9" s="8"/>
      <c r="G9" s="69"/>
      <c r="H9" s="66"/>
    </row>
    <row r="10" spans="1:8" ht="20.100000000000001" customHeight="1" x14ac:dyDescent="0.3">
      <c r="A10" s="89"/>
      <c r="B10" s="83"/>
      <c r="C10" s="83"/>
      <c r="D10" s="24" t="s">
        <v>3</v>
      </c>
      <c r="E10" s="58"/>
      <c r="F10" s="8"/>
      <c r="G10" s="69"/>
      <c r="H10" s="66"/>
    </row>
    <row r="11" spans="1:8" ht="30" customHeight="1" x14ac:dyDescent="0.3">
      <c r="A11" s="90"/>
      <c r="B11" s="84"/>
      <c r="C11" s="84"/>
      <c r="D11" s="1" t="s">
        <v>25</v>
      </c>
      <c r="E11" s="58"/>
      <c r="F11" s="8"/>
      <c r="G11" s="70"/>
      <c r="H11" s="67"/>
    </row>
    <row r="12" spans="1:8" ht="20.100000000000001" customHeight="1" x14ac:dyDescent="0.3">
      <c r="A12" s="88">
        <v>2</v>
      </c>
      <c r="B12" s="92" t="s">
        <v>27</v>
      </c>
      <c r="C12" s="92" t="s">
        <v>80</v>
      </c>
      <c r="D12" s="24" t="s">
        <v>12</v>
      </c>
      <c r="E12" s="58">
        <v>15</v>
      </c>
      <c r="F12" s="8"/>
      <c r="G12" s="68">
        <f>SUM(F12:F18)</f>
        <v>0</v>
      </c>
      <c r="H12" s="65">
        <f>E12*G12</f>
        <v>0</v>
      </c>
    </row>
    <row r="13" spans="1:8" ht="15.6" x14ac:dyDescent="0.3">
      <c r="A13" s="89"/>
      <c r="B13" s="92"/>
      <c r="C13" s="92"/>
      <c r="D13" s="24" t="s">
        <v>0</v>
      </c>
      <c r="E13" s="58"/>
      <c r="F13" s="8"/>
      <c r="G13" s="69"/>
      <c r="H13" s="66"/>
    </row>
    <row r="14" spans="1:8" ht="15.6" x14ac:dyDescent="0.3">
      <c r="A14" s="89"/>
      <c r="B14" s="92"/>
      <c r="C14" s="92"/>
      <c r="D14" s="24" t="s">
        <v>2</v>
      </c>
      <c r="E14" s="58"/>
      <c r="F14" s="8"/>
      <c r="G14" s="69"/>
      <c r="H14" s="66"/>
    </row>
    <row r="15" spans="1:8" ht="15.6" x14ac:dyDescent="0.3">
      <c r="A15" s="89"/>
      <c r="B15" s="92"/>
      <c r="C15" s="92"/>
      <c r="D15" s="24" t="s">
        <v>1</v>
      </c>
      <c r="E15" s="58"/>
      <c r="F15" s="8"/>
      <c r="G15" s="69"/>
      <c r="H15" s="66"/>
    </row>
    <row r="16" spans="1:8" ht="15.6" x14ac:dyDescent="0.3">
      <c r="A16" s="89"/>
      <c r="B16" s="92"/>
      <c r="C16" s="92"/>
      <c r="D16" s="24" t="s">
        <v>3</v>
      </c>
      <c r="E16" s="58"/>
      <c r="F16" s="8"/>
      <c r="G16" s="69"/>
      <c r="H16" s="66"/>
    </row>
    <row r="17" spans="1:8" ht="28.8" x14ac:dyDescent="0.3">
      <c r="A17" s="89"/>
      <c r="B17" s="92"/>
      <c r="C17" s="92"/>
      <c r="D17" s="2" t="s">
        <v>4</v>
      </c>
      <c r="E17" s="58"/>
      <c r="F17" s="8"/>
      <c r="G17" s="69"/>
      <c r="H17" s="66"/>
    </row>
    <row r="18" spans="1:8" ht="31.2" x14ac:dyDescent="0.3">
      <c r="A18" s="90"/>
      <c r="B18" s="92"/>
      <c r="C18" s="92"/>
      <c r="D18" s="1" t="s">
        <v>25</v>
      </c>
      <c r="E18" s="58"/>
      <c r="F18" s="8"/>
      <c r="G18" s="70"/>
      <c r="H18" s="67"/>
    </row>
    <row r="19" spans="1:8" ht="20.100000000000001" customHeight="1" x14ac:dyDescent="0.3">
      <c r="A19" s="88">
        <v>3</v>
      </c>
      <c r="B19" s="92" t="s">
        <v>49</v>
      </c>
      <c r="C19" s="92" t="s">
        <v>81</v>
      </c>
      <c r="D19" s="26" t="s">
        <v>3</v>
      </c>
      <c r="E19" s="58">
        <v>1</v>
      </c>
      <c r="F19" s="8"/>
      <c r="G19" s="68">
        <f>SUM(F19:F25)</f>
        <v>0</v>
      </c>
      <c r="H19" s="65">
        <f>E19*G19</f>
        <v>0</v>
      </c>
    </row>
    <row r="20" spans="1:8" ht="31.5" customHeight="1" x14ac:dyDescent="0.3">
      <c r="A20" s="89"/>
      <c r="B20" s="92"/>
      <c r="C20" s="92"/>
      <c r="D20" s="26" t="s">
        <v>36</v>
      </c>
      <c r="E20" s="58"/>
      <c r="F20" s="8"/>
      <c r="G20" s="69"/>
      <c r="H20" s="66"/>
    </row>
    <row r="21" spans="1:8" ht="15.6" x14ac:dyDescent="0.3">
      <c r="A21" s="89"/>
      <c r="B21" s="92"/>
      <c r="C21" s="92"/>
      <c r="D21" s="24" t="s">
        <v>12</v>
      </c>
      <c r="E21" s="58"/>
      <c r="F21" s="8"/>
      <c r="G21" s="69"/>
      <c r="H21" s="66"/>
    </row>
    <row r="22" spans="1:8" ht="15.6" x14ac:dyDescent="0.3">
      <c r="A22" s="89"/>
      <c r="B22" s="92"/>
      <c r="C22" s="92"/>
      <c r="D22" s="24" t="s">
        <v>0</v>
      </c>
      <c r="E22" s="58"/>
      <c r="F22" s="8"/>
      <c r="G22" s="69"/>
      <c r="H22" s="66"/>
    </row>
    <row r="23" spans="1:8" ht="15.6" x14ac:dyDescent="0.3">
      <c r="A23" s="89"/>
      <c r="B23" s="92"/>
      <c r="C23" s="92"/>
      <c r="D23" s="24" t="s">
        <v>2</v>
      </c>
      <c r="E23" s="58"/>
      <c r="F23" s="8"/>
      <c r="G23" s="69"/>
      <c r="H23" s="66"/>
    </row>
    <row r="24" spans="1:8" ht="15.6" x14ac:dyDescent="0.3">
      <c r="A24" s="89"/>
      <c r="B24" s="92"/>
      <c r="C24" s="92"/>
      <c r="D24" s="24" t="s">
        <v>1</v>
      </c>
      <c r="E24" s="58"/>
      <c r="F24" s="8"/>
      <c r="G24" s="69"/>
      <c r="H24" s="66"/>
    </row>
    <row r="25" spans="1:8" ht="30" customHeight="1" x14ac:dyDescent="0.3">
      <c r="A25" s="90"/>
      <c r="B25" s="92"/>
      <c r="C25" s="92"/>
      <c r="D25" s="1" t="s">
        <v>25</v>
      </c>
      <c r="E25" s="58"/>
      <c r="F25" s="8"/>
      <c r="G25" s="70"/>
      <c r="H25" s="67"/>
    </row>
    <row r="26" spans="1:8" ht="15.6" x14ac:dyDescent="0.3">
      <c r="A26" s="88">
        <v>4</v>
      </c>
      <c r="B26" s="91" t="s">
        <v>63</v>
      </c>
      <c r="C26" s="91" t="s">
        <v>64</v>
      </c>
      <c r="D26" s="26" t="s">
        <v>3</v>
      </c>
      <c r="E26" s="85">
        <v>1</v>
      </c>
      <c r="F26" s="8"/>
      <c r="G26" s="68">
        <f>SUM(F26:F33)</f>
        <v>0</v>
      </c>
      <c r="H26" s="65">
        <f>E26*G26</f>
        <v>0</v>
      </c>
    </row>
    <row r="27" spans="1:8" ht="20.100000000000001" customHeight="1" x14ac:dyDescent="0.3">
      <c r="A27" s="89"/>
      <c r="B27" s="83"/>
      <c r="C27" s="83"/>
      <c r="D27" s="25" t="s">
        <v>5</v>
      </c>
      <c r="E27" s="86"/>
      <c r="F27" s="8"/>
      <c r="G27" s="69"/>
      <c r="H27" s="66"/>
    </row>
    <row r="28" spans="1:8" ht="15.6" x14ac:dyDescent="0.3">
      <c r="A28" s="89"/>
      <c r="B28" s="83"/>
      <c r="C28" s="83"/>
      <c r="D28" s="25" t="s">
        <v>6</v>
      </c>
      <c r="E28" s="86"/>
      <c r="F28" s="8"/>
      <c r="G28" s="69"/>
      <c r="H28" s="66"/>
    </row>
    <row r="29" spans="1:8" ht="15.6" x14ac:dyDescent="0.3">
      <c r="A29" s="89"/>
      <c r="B29" s="83"/>
      <c r="C29" s="83"/>
      <c r="D29" s="24" t="s">
        <v>12</v>
      </c>
      <c r="E29" s="86"/>
      <c r="F29" s="8"/>
      <c r="G29" s="69"/>
      <c r="H29" s="66"/>
    </row>
    <row r="30" spans="1:8" ht="15.6" x14ac:dyDescent="0.3">
      <c r="A30" s="89"/>
      <c r="B30" s="83"/>
      <c r="C30" s="83"/>
      <c r="D30" s="24" t="s">
        <v>0</v>
      </c>
      <c r="E30" s="86"/>
      <c r="F30" s="8"/>
      <c r="G30" s="69"/>
      <c r="H30" s="66"/>
    </row>
    <row r="31" spans="1:8" ht="15" customHeight="1" x14ac:dyDescent="0.3">
      <c r="A31" s="89"/>
      <c r="B31" s="83"/>
      <c r="C31" s="83"/>
      <c r="D31" s="24" t="s">
        <v>2</v>
      </c>
      <c r="E31" s="86"/>
      <c r="F31" s="8"/>
      <c r="G31" s="69"/>
      <c r="H31" s="66"/>
    </row>
    <row r="32" spans="1:8" ht="15.6" x14ac:dyDescent="0.3">
      <c r="A32" s="89"/>
      <c r="B32" s="83"/>
      <c r="C32" s="83"/>
      <c r="D32" s="24" t="s">
        <v>1</v>
      </c>
      <c r="E32" s="86"/>
      <c r="F32" s="8"/>
      <c r="G32" s="69"/>
      <c r="H32" s="66"/>
    </row>
    <row r="33" spans="1:8" ht="31.2" x14ac:dyDescent="0.3">
      <c r="A33" s="90"/>
      <c r="B33" s="84"/>
      <c r="C33" s="84"/>
      <c r="D33" s="1" t="s">
        <v>25</v>
      </c>
      <c r="E33" s="87"/>
      <c r="F33" s="8"/>
      <c r="G33" s="70"/>
      <c r="H33" s="67"/>
    </row>
    <row r="34" spans="1:8" ht="20.100000000000001" customHeight="1" x14ac:dyDescent="0.3">
      <c r="A34" s="77">
        <v>5</v>
      </c>
      <c r="B34" s="82" t="s">
        <v>69</v>
      </c>
      <c r="C34" s="82" t="s">
        <v>82</v>
      </c>
      <c r="D34" s="1" t="s">
        <v>3</v>
      </c>
      <c r="E34" s="58">
        <v>1</v>
      </c>
      <c r="F34" s="8"/>
      <c r="G34" s="68">
        <f>SUM(F34:F40)</f>
        <v>0</v>
      </c>
      <c r="H34" s="65">
        <f>E34*G34</f>
        <v>0</v>
      </c>
    </row>
    <row r="35" spans="1:8" ht="15.6" x14ac:dyDescent="0.3">
      <c r="A35" s="78"/>
      <c r="B35" s="82"/>
      <c r="C35" s="82"/>
      <c r="D35" s="1" t="s">
        <v>7</v>
      </c>
      <c r="E35" s="58"/>
      <c r="F35" s="8"/>
      <c r="G35" s="69"/>
      <c r="H35" s="66"/>
    </row>
    <row r="36" spans="1:8" ht="15.6" x14ac:dyDescent="0.3">
      <c r="A36" s="78"/>
      <c r="B36" s="82"/>
      <c r="C36" s="82"/>
      <c r="D36" s="1" t="s">
        <v>12</v>
      </c>
      <c r="E36" s="58"/>
      <c r="F36" s="8"/>
      <c r="G36" s="69"/>
      <c r="H36" s="66"/>
    </row>
    <row r="37" spans="1:8" ht="15.6" x14ac:dyDescent="0.3">
      <c r="A37" s="78"/>
      <c r="B37" s="82"/>
      <c r="C37" s="82"/>
      <c r="D37" s="1" t="s">
        <v>0</v>
      </c>
      <c r="E37" s="58"/>
      <c r="F37" s="8"/>
      <c r="G37" s="69"/>
      <c r="H37" s="66"/>
    </row>
    <row r="38" spans="1:8" ht="15.6" x14ac:dyDescent="0.3">
      <c r="A38" s="78"/>
      <c r="B38" s="82"/>
      <c r="C38" s="82"/>
      <c r="D38" s="1" t="s">
        <v>2</v>
      </c>
      <c r="E38" s="58"/>
      <c r="F38" s="8"/>
      <c r="G38" s="69"/>
      <c r="H38" s="66"/>
    </row>
    <row r="39" spans="1:8" ht="15.6" x14ac:dyDescent="0.3">
      <c r="A39" s="78"/>
      <c r="B39" s="82"/>
      <c r="C39" s="82"/>
      <c r="D39" s="1" t="s">
        <v>1</v>
      </c>
      <c r="E39" s="58"/>
      <c r="F39" s="8"/>
      <c r="G39" s="69"/>
      <c r="H39" s="66"/>
    </row>
    <row r="40" spans="1:8" ht="31.2" x14ac:dyDescent="0.3">
      <c r="A40" s="79"/>
      <c r="B40" s="82"/>
      <c r="C40" s="82"/>
      <c r="D40" s="1" t="s">
        <v>25</v>
      </c>
      <c r="E40" s="58"/>
      <c r="F40" s="8"/>
      <c r="G40" s="70"/>
      <c r="H40" s="67"/>
    </row>
    <row r="41" spans="1:8" ht="20.100000000000001" customHeight="1" x14ac:dyDescent="0.3">
      <c r="A41" s="77">
        <v>6</v>
      </c>
      <c r="B41" s="82" t="s">
        <v>8</v>
      </c>
      <c r="C41" s="75" t="s">
        <v>41</v>
      </c>
      <c r="D41" s="1" t="s">
        <v>3</v>
      </c>
      <c r="E41" s="58">
        <v>41</v>
      </c>
      <c r="F41" s="8"/>
      <c r="G41" s="68">
        <f>SUM(F41:F46)</f>
        <v>0</v>
      </c>
      <c r="H41" s="65">
        <f>E41*G41</f>
        <v>0</v>
      </c>
    </row>
    <row r="42" spans="1:8" ht="15.6" x14ac:dyDescent="0.3">
      <c r="A42" s="78"/>
      <c r="B42" s="82"/>
      <c r="C42" s="75"/>
      <c r="D42" s="1" t="s">
        <v>12</v>
      </c>
      <c r="E42" s="58"/>
      <c r="F42" s="8"/>
      <c r="G42" s="69"/>
      <c r="H42" s="66"/>
    </row>
    <row r="43" spans="1:8" ht="15.6" x14ac:dyDescent="0.3">
      <c r="A43" s="78"/>
      <c r="B43" s="82"/>
      <c r="C43" s="75"/>
      <c r="D43" s="1" t="s">
        <v>0</v>
      </c>
      <c r="E43" s="58"/>
      <c r="F43" s="8"/>
      <c r="G43" s="69"/>
      <c r="H43" s="66"/>
    </row>
    <row r="44" spans="1:8" ht="15.6" x14ac:dyDescent="0.3">
      <c r="A44" s="78"/>
      <c r="B44" s="82"/>
      <c r="C44" s="75"/>
      <c r="D44" s="1" t="s">
        <v>2</v>
      </c>
      <c r="E44" s="58"/>
      <c r="F44" s="8"/>
      <c r="G44" s="69"/>
      <c r="H44" s="66"/>
    </row>
    <row r="45" spans="1:8" ht="15.6" x14ac:dyDescent="0.3">
      <c r="A45" s="78"/>
      <c r="B45" s="82"/>
      <c r="C45" s="75"/>
      <c r="D45" s="1" t="s">
        <v>1</v>
      </c>
      <c r="E45" s="58"/>
      <c r="F45" s="8"/>
      <c r="G45" s="69"/>
      <c r="H45" s="66"/>
    </row>
    <row r="46" spans="1:8" ht="31.2" x14ac:dyDescent="0.3">
      <c r="A46" s="79"/>
      <c r="B46" s="82"/>
      <c r="C46" s="75"/>
      <c r="D46" s="1" t="s">
        <v>25</v>
      </c>
      <c r="E46" s="58"/>
      <c r="F46" s="8"/>
      <c r="G46" s="70"/>
      <c r="H46" s="67"/>
    </row>
    <row r="47" spans="1:8" ht="39.75" customHeight="1" x14ac:dyDescent="0.3">
      <c r="A47" s="48"/>
      <c r="B47" s="74" t="s">
        <v>42</v>
      </c>
      <c r="C47" s="74" t="s">
        <v>78</v>
      </c>
      <c r="D47" s="49" t="s">
        <v>12</v>
      </c>
      <c r="E47" s="58">
        <v>9</v>
      </c>
      <c r="F47" s="8"/>
      <c r="G47" s="68">
        <f>SUM(F47:F53)</f>
        <v>0</v>
      </c>
      <c r="H47" s="65">
        <f>E47*G47</f>
        <v>0</v>
      </c>
    </row>
    <row r="48" spans="1:8" ht="15.6" x14ac:dyDescent="0.3">
      <c r="A48" s="48"/>
      <c r="B48" s="74"/>
      <c r="C48" s="74"/>
      <c r="D48" s="49" t="s">
        <v>0</v>
      </c>
      <c r="E48" s="58"/>
      <c r="F48" s="8"/>
      <c r="G48" s="69"/>
      <c r="H48" s="66"/>
    </row>
    <row r="49" spans="1:8" ht="15.6" x14ac:dyDescent="0.3">
      <c r="A49" s="48"/>
      <c r="B49" s="74"/>
      <c r="C49" s="74"/>
      <c r="D49" s="49" t="s">
        <v>2</v>
      </c>
      <c r="E49" s="58"/>
      <c r="F49" s="8"/>
      <c r="G49" s="69"/>
      <c r="H49" s="66"/>
    </row>
    <row r="50" spans="1:8" ht="15.6" x14ac:dyDescent="0.3">
      <c r="A50" s="48">
        <v>7</v>
      </c>
      <c r="B50" s="74"/>
      <c r="C50" s="74"/>
      <c r="D50" s="49" t="s">
        <v>1</v>
      </c>
      <c r="E50" s="58"/>
      <c r="F50" s="8"/>
      <c r="G50" s="69"/>
      <c r="H50" s="66"/>
    </row>
    <row r="51" spans="1:8" ht="15.6" x14ac:dyDescent="0.3">
      <c r="A51" s="48"/>
      <c r="B51" s="74"/>
      <c r="C51" s="74"/>
      <c r="D51" s="49" t="s">
        <v>3</v>
      </c>
      <c r="E51" s="58"/>
      <c r="F51" s="8"/>
      <c r="G51" s="69"/>
      <c r="H51" s="66"/>
    </row>
    <row r="52" spans="1:8" ht="31.2" x14ac:dyDescent="0.3">
      <c r="A52" s="48"/>
      <c r="B52" s="74"/>
      <c r="C52" s="74"/>
      <c r="D52" s="1" t="s">
        <v>36</v>
      </c>
      <c r="E52" s="58"/>
      <c r="F52" s="8"/>
      <c r="G52" s="69"/>
      <c r="H52" s="66"/>
    </row>
    <row r="53" spans="1:8" ht="33.75" customHeight="1" x14ac:dyDescent="0.3">
      <c r="A53" s="48"/>
      <c r="B53" s="74"/>
      <c r="C53" s="74"/>
      <c r="D53" s="49" t="s">
        <v>25</v>
      </c>
      <c r="E53" s="58"/>
      <c r="F53" s="8"/>
      <c r="G53" s="70"/>
      <c r="H53" s="67"/>
    </row>
    <row r="54" spans="1:8" ht="20.100000000000001" customHeight="1" x14ac:dyDescent="0.3">
      <c r="A54" s="77">
        <v>8</v>
      </c>
      <c r="B54" s="74" t="s">
        <v>43</v>
      </c>
      <c r="C54" s="75" t="s">
        <v>79</v>
      </c>
      <c r="D54" s="1" t="s">
        <v>12</v>
      </c>
      <c r="E54" s="58">
        <v>3</v>
      </c>
      <c r="F54" s="8"/>
      <c r="G54" s="68">
        <f>SUM(F54:F61)</f>
        <v>0</v>
      </c>
      <c r="H54" s="65">
        <f>E54*G54</f>
        <v>0</v>
      </c>
    </row>
    <row r="55" spans="1:8" ht="15.6" x14ac:dyDescent="0.3">
      <c r="A55" s="78"/>
      <c r="B55" s="74"/>
      <c r="C55" s="75"/>
      <c r="D55" s="1" t="s">
        <v>0</v>
      </c>
      <c r="E55" s="58"/>
      <c r="F55" s="8"/>
      <c r="G55" s="69"/>
      <c r="H55" s="66"/>
    </row>
    <row r="56" spans="1:8" ht="15.6" x14ac:dyDescent="0.3">
      <c r="A56" s="78"/>
      <c r="B56" s="74"/>
      <c r="C56" s="75"/>
      <c r="D56" s="1" t="s">
        <v>2</v>
      </c>
      <c r="E56" s="58"/>
      <c r="F56" s="8"/>
      <c r="G56" s="69"/>
      <c r="H56" s="66"/>
    </row>
    <row r="57" spans="1:8" ht="15.6" x14ac:dyDescent="0.3">
      <c r="A57" s="78"/>
      <c r="B57" s="74"/>
      <c r="C57" s="75"/>
      <c r="D57" s="1" t="s">
        <v>1</v>
      </c>
      <c r="E57" s="58"/>
      <c r="F57" s="8"/>
      <c r="G57" s="69"/>
      <c r="H57" s="66"/>
    </row>
    <row r="58" spans="1:8" ht="45" customHeight="1" x14ac:dyDescent="0.3">
      <c r="A58" s="78"/>
      <c r="B58" s="74"/>
      <c r="C58" s="75"/>
      <c r="D58" s="1" t="s">
        <v>36</v>
      </c>
      <c r="E58" s="58"/>
      <c r="F58" s="8"/>
      <c r="G58" s="69"/>
      <c r="H58" s="66"/>
    </row>
    <row r="59" spans="1:8" ht="15.6" x14ac:dyDescent="0.3">
      <c r="A59" s="78"/>
      <c r="B59" s="74"/>
      <c r="C59" s="75"/>
      <c r="D59" s="1" t="s">
        <v>3</v>
      </c>
      <c r="E59" s="58"/>
      <c r="F59" s="8"/>
      <c r="G59" s="69"/>
      <c r="H59" s="66"/>
    </row>
    <row r="60" spans="1:8" ht="28.8" x14ac:dyDescent="0.3">
      <c r="A60" s="78"/>
      <c r="B60" s="74"/>
      <c r="C60" s="75"/>
      <c r="D60" s="50" t="s">
        <v>34</v>
      </c>
      <c r="E60" s="58"/>
      <c r="F60" s="8"/>
      <c r="G60" s="69"/>
      <c r="H60" s="66"/>
    </row>
    <row r="61" spans="1:8" ht="31.2" x14ac:dyDescent="0.3">
      <c r="A61" s="79"/>
      <c r="B61" s="74"/>
      <c r="C61" s="75"/>
      <c r="D61" s="1" t="s">
        <v>25</v>
      </c>
      <c r="E61" s="58"/>
      <c r="F61" s="8"/>
      <c r="G61" s="70"/>
      <c r="H61" s="67"/>
    </row>
    <row r="62" spans="1:8" ht="48" customHeight="1" x14ac:dyDescent="0.3">
      <c r="A62" s="77">
        <v>9</v>
      </c>
      <c r="B62" s="71" t="s">
        <v>35</v>
      </c>
      <c r="C62" s="75" t="s">
        <v>44</v>
      </c>
      <c r="D62" s="1" t="s">
        <v>12</v>
      </c>
      <c r="E62" s="58">
        <v>9</v>
      </c>
      <c r="F62" s="8"/>
      <c r="G62" s="68">
        <f>SUM(F62:F67)</f>
        <v>0</v>
      </c>
      <c r="H62" s="65">
        <f>E62*G62</f>
        <v>0</v>
      </c>
    </row>
    <row r="63" spans="1:8" ht="15.6" x14ac:dyDescent="0.3">
      <c r="A63" s="78"/>
      <c r="B63" s="72"/>
      <c r="C63" s="75"/>
      <c r="D63" s="1" t="s">
        <v>0</v>
      </c>
      <c r="E63" s="58"/>
      <c r="F63" s="8"/>
      <c r="G63" s="69"/>
      <c r="H63" s="66"/>
    </row>
    <row r="64" spans="1:8" ht="15.6" x14ac:dyDescent="0.3">
      <c r="A64" s="78"/>
      <c r="B64" s="72"/>
      <c r="C64" s="75"/>
      <c r="D64" s="1" t="s">
        <v>2</v>
      </c>
      <c r="E64" s="58"/>
      <c r="F64" s="8"/>
      <c r="G64" s="69"/>
      <c r="H64" s="66"/>
    </row>
    <row r="65" spans="1:8" ht="15.6" x14ac:dyDescent="0.3">
      <c r="A65" s="78"/>
      <c r="B65" s="72"/>
      <c r="C65" s="75"/>
      <c r="D65" s="1" t="s">
        <v>1</v>
      </c>
      <c r="E65" s="58"/>
      <c r="F65" s="8"/>
      <c r="G65" s="69"/>
      <c r="H65" s="66"/>
    </row>
    <row r="66" spans="1:8" ht="46.8" x14ac:dyDescent="0.3">
      <c r="A66" s="78"/>
      <c r="B66" s="72"/>
      <c r="C66" s="75"/>
      <c r="D66" s="1" t="s">
        <v>11</v>
      </c>
      <c r="E66" s="58"/>
      <c r="F66" s="8"/>
      <c r="G66" s="69"/>
      <c r="H66" s="66"/>
    </row>
    <row r="67" spans="1:8" ht="31.2" x14ac:dyDescent="0.3">
      <c r="A67" s="79"/>
      <c r="B67" s="73"/>
      <c r="C67" s="75"/>
      <c r="D67" s="1" t="s">
        <v>25</v>
      </c>
      <c r="E67" s="58"/>
      <c r="F67" s="8"/>
      <c r="G67" s="70"/>
      <c r="H67" s="67"/>
    </row>
    <row r="68" spans="1:8" ht="20.100000000000001" customHeight="1" x14ac:dyDescent="0.3">
      <c r="A68" s="77">
        <v>10</v>
      </c>
      <c r="B68" s="82" t="s">
        <v>13</v>
      </c>
      <c r="C68" s="82" t="s">
        <v>45</v>
      </c>
      <c r="D68" s="1" t="s">
        <v>12</v>
      </c>
      <c r="E68" s="58">
        <v>424</v>
      </c>
      <c r="F68" s="8"/>
      <c r="G68" s="68">
        <f>SUM(F68:F73)</f>
        <v>0</v>
      </c>
      <c r="H68" s="65">
        <f>E68*G68</f>
        <v>0</v>
      </c>
    </row>
    <row r="69" spans="1:8" ht="15.6" x14ac:dyDescent="0.3">
      <c r="A69" s="78"/>
      <c r="B69" s="82"/>
      <c r="C69" s="82"/>
      <c r="D69" s="1" t="s">
        <v>0</v>
      </c>
      <c r="E69" s="58"/>
      <c r="F69" s="8"/>
      <c r="G69" s="69"/>
      <c r="H69" s="66"/>
    </row>
    <row r="70" spans="1:8" ht="15.6" x14ac:dyDescent="0.3">
      <c r="A70" s="78"/>
      <c r="B70" s="82"/>
      <c r="C70" s="82"/>
      <c r="D70" s="1" t="s">
        <v>2</v>
      </c>
      <c r="E70" s="58"/>
      <c r="F70" s="8"/>
      <c r="G70" s="69"/>
      <c r="H70" s="66"/>
    </row>
    <row r="71" spans="1:8" ht="15.6" x14ac:dyDescent="0.3">
      <c r="A71" s="78"/>
      <c r="B71" s="82"/>
      <c r="C71" s="82"/>
      <c r="D71" s="1" t="s">
        <v>1</v>
      </c>
      <c r="E71" s="58"/>
      <c r="F71" s="8"/>
      <c r="G71" s="69"/>
      <c r="H71" s="66"/>
    </row>
    <row r="72" spans="1:8" ht="15.6" x14ac:dyDescent="0.3">
      <c r="A72" s="78"/>
      <c r="B72" s="82"/>
      <c r="C72" s="82"/>
      <c r="D72" s="1" t="s">
        <v>3</v>
      </c>
      <c r="E72" s="58"/>
      <c r="F72" s="8"/>
      <c r="G72" s="69"/>
      <c r="H72" s="66"/>
    </row>
    <row r="73" spans="1:8" ht="31.2" x14ac:dyDescent="0.3">
      <c r="A73" s="79"/>
      <c r="B73" s="82"/>
      <c r="C73" s="82"/>
      <c r="D73" s="1" t="s">
        <v>25</v>
      </c>
      <c r="E73" s="58"/>
      <c r="F73" s="8"/>
      <c r="G73" s="70"/>
      <c r="H73" s="67"/>
    </row>
    <row r="74" spans="1:8" ht="20.100000000000001" customHeight="1" x14ac:dyDescent="0.3">
      <c r="A74" s="76">
        <v>11</v>
      </c>
      <c r="B74" s="82" t="s">
        <v>27</v>
      </c>
      <c r="C74" s="74" t="s">
        <v>72</v>
      </c>
      <c r="D74" s="1" t="s">
        <v>12</v>
      </c>
      <c r="E74" s="58">
        <v>83</v>
      </c>
      <c r="F74" s="8"/>
      <c r="G74" s="68">
        <f>SUM(F74:F80)</f>
        <v>0</v>
      </c>
      <c r="H74" s="65">
        <f>E74*G74</f>
        <v>0</v>
      </c>
    </row>
    <row r="75" spans="1:8" ht="15.6" x14ac:dyDescent="0.3">
      <c r="A75" s="76"/>
      <c r="B75" s="82"/>
      <c r="C75" s="74"/>
      <c r="D75" s="1" t="s">
        <v>0</v>
      </c>
      <c r="E75" s="58"/>
      <c r="F75" s="8"/>
      <c r="G75" s="69"/>
      <c r="H75" s="66"/>
    </row>
    <row r="76" spans="1:8" ht="15.6" x14ac:dyDescent="0.3">
      <c r="A76" s="76"/>
      <c r="B76" s="82"/>
      <c r="C76" s="74"/>
      <c r="D76" s="1" t="s">
        <v>2</v>
      </c>
      <c r="E76" s="58"/>
      <c r="F76" s="8"/>
      <c r="G76" s="69"/>
      <c r="H76" s="66"/>
    </row>
    <row r="77" spans="1:8" ht="15.6" x14ac:dyDescent="0.3">
      <c r="A77" s="76"/>
      <c r="B77" s="82"/>
      <c r="C77" s="74"/>
      <c r="D77" s="1" t="s">
        <v>1</v>
      </c>
      <c r="E77" s="58"/>
      <c r="F77" s="8"/>
      <c r="G77" s="69"/>
      <c r="H77" s="66"/>
    </row>
    <row r="78" spans="1:8" ht="15.6" x14ac:dyDescent="0.3">
      <c r="A78" s="76"/>
      <c r="B78" s="82"/>
      <c r="C78" s="74"/>
      <c r="D78" s="1" t="s">
        <v>3</v>
      </c>
      <c r="E78" s="58"/>
      <c r="F78" s="8"/>
      <c r="G78" s="69"/>
      <c r="H78" s="66"/>
    </row>
    <row r="79" spans="1:8" ht="28.8" x14ac:dyDescent="0.3">
      <c r="A79" s="76"/>
      <c r="B79" s="82"/>
      <c r="C79" s="74"/>
      <c r="D79" s="50" t="s">
        <v>4</v>
      </c>
      <c r="E79" s="58"/>
      <c r="F79" s="8"/>
      <c r="G79" s="69"/>
      <c r="H79" s="66"/>
    </row>
    <row r="80" spans="1:8" ht="31.2" x14ac:dyDescent="0.3">
      <c r="A80" s="76"/>
      <c r="B80" s="82"/>
      <c r="C80" s="74"/>
      <c r="D80" s="1" t="s">
        <v>25</v>
      </c>
      <c r="E80" s="58"/>
      <c r="F80" s="8"/>
      <c r="G80" s="70"/>
      <c r="H80" s="67"/>
    </row>
    <row r="81" spans="1:8" ht="20.100000000000001" customHeight="1" x14ac:dyDescent="0.3">
      <c r="A81" s="77">
        <v>12</v>
      </c>
      <c r="B81" s="82" t="s">
        <v>49</v>
      </c>
      <c r="C81" s="82" t="s">
        <v>46</v>
      </c>
      <c r="D81" s="1" t="s">
        <v>12</v>
      </c>
      <c r="E81" s="58">
        <v>5</v>
      </c>
      <c r="F81" s="8"/>
      <c r="G81" s="68">
        <f>SUM(F81:F87)</f>
        <v>0</v>
      </c>
      <c r="H81" s="65">
        <f>E81*G81</f>
        <v>0</v>
      </c>
    </row>
    <row r="82" spans="1:8" ht="15.6" x14ac:dyDescent="0.3">
      <c r="A82" s="78"/>
      <c r="B82" s="82"/>
      <c r="C82" s="82"/>
      <c r="D82" s="1" t="s">
        <v>0</v>
      </c>
      <c r="E82" s="58"/>
      <c r="F82" s="8"/>
      <c r="G82" s="69"/>
      <c r="H82" s="66"/>
    </row>
    <row r="83" spans="1:8" ht="15.6" x14ac:dyDescent="0.3">
      <c r="A83" s="78"/>
      <c r="B83" s="82"/>
      <c r="C83" s="82"/>
      <c r="D83" s="1" t="s">
        <v>2</v>
      </c>
      <c r="E83" s="58"/>
      <c r="F83" s="8"/>
      <c r="G83" s="69"/>
      <c r="H83" s="66"/>
    </row>
    <row r="84" spans="1:8" ht="15.6" x14ac:dyDescent="0.3">
      <c r="A84" s="78"/>
      <c r="B84" s="82"/>
      <c r="C84" s="82"/>
      <c r="D84" s="1" t="s">
        <v>1</v>
      </c>
      <c r="E84" s="58"/>
      <c r="F84" s="8"/>
      <c r="G84" s="69"/>
      <c r="H84" s="66"/>
    </row>
    <row r="85" spans="1:8" ht="15.6" x14ac:dyDescent="0.3">
      <c r="A85" s="78"/>
      <c r="B85" s="82"/>
      <c r="C85" s="82"/>
      <c r="D85" s="1" t="s">
        <v>3</v>
      </c>
      <c r="E85" s="58"/>
      <c r="F85" s="8"/>
      <c r="G85" s="69"/>
      <c r="H85" s="66"/>
    </row>
    <row r="86" spans="1:8" ht="28.8" x14ac:dyDescent="0.3">
      <c r="A86" s="78"/>
      <c r="B86" s="82"/>
      <c r="C86" s="82"/>
      <c r="D86" s="50" t="s">
        <v>4</v>
      </c>
      <c r="E86" s="58"/>
      <c r="F86" s="8"/>
      <c r="G86" s="69"/>
      <c r="H86" s="66"/>
    </row>
    <row r="87" spans="1:8" ht="31.2" x14ac:dyDescent="0.3">
      <c r="A87" s="79"/>
      <c r="B87" s="82"/>
      <c r="C87" s="82"/>
      <c r="D87" s="1" t="s">
        <v>25</v>
      </c>
      <c r="E87" s="58"/>
      <c r="F87" s="8"/>
      <c r="G87" s="70"/>
      <c r="H87" s="67"/>
    </row>
    <row r="88" spans="1:8" ht="20.100000000000001" customHeight="1" x14ac:dyDescent="0.3">
      <c r="A88" s="76">
        <v>13</v>
      </c>
      <c r="B88" s="82" t="s">
        <v>63</v>
      </c>
      <c r="C88" s="81" t="s">
        <v>70</v>
      </c>
      <c r="D88" s="1" t="s">
        <v>12</v>
      </c>
      <c r="E88" s="58">
        <v>4</v>
      </c>
      <c r="F88" s="8"/>
      <c r="G88" s="68">
        <f>SUM(F88:F95)</f>
        <v>0</v>
      </c>
      <c r="H88" s="65">
        <f>E88*G88</f>
        <v>0</v>
      </c>
    </row>
    <row r="89" spans="1:8" ht="15.6" x14ac:dyDescent="0.3">
      <c r="A89" s="76"/>
      <c r="B89" s="82"/>
      <c r="C89" s="74"/>
      <c r="D89" s="1" t="s">
        <v>0</v>
      </c>
      <c r="E89" s="58"/>
      <c r="F89" s="8"/>
      <c r="G89" s="69"/>
      <c r="H89" s="66"/>
    </row>
    <row r="90" spans="1:8" ht="15.6" x14ac:dyDescent="0.3">
      <c r="A90" s="76"/>
      <c r="B90" s="82"/>
      <c r="C90" s="74"/>
      <c r="D90" s="1" t="s">
        <v>2</v>
      </c>
      <c r="E90" s="58"/>
      <c r="F90" s="8"/>
      <c r="G90" s="69"/>
      <c r="H90" s="66"/>
    </row>
    <row r="91" spans="1:8" ht="15.6" x14ac:dyDescent="0.3">
      <c r="A91" s="76"/>
      <c r="B91" s="82"/>
      <c r="C91" s="74"/>
      <c r="D91" s="1" t="s">
        <v>1</v>
      </c>
      <c r="E91" s="58"/>
      <c r="F91" s="8"/>
      <c r="G91" s="69"/>
      <c r="H91" s="66"/>
    </row>
    <row r="92" spans="1:8" ht="15.6" x14ac:dyDescent="0.3">
      <c r="A92" s="76"/>
      <c r="B92" s="82"/>
      <c r="C92" s="74"/>
      <c r="D92" s="1" t="s">
        <v>3</v>
      </c>
      <c r="E92" s="58"/>
      <c r="F92" s="8"/>
      <c r="G92" s="69"/>
      <c r="H92" s="66"/>
    </row>
    <row r="93" spans="1:8" ht="15.6" x14ac:dyDescent="0.3">
      <c r="A93" s="76"/>
      <c r="B93" s="82"/>
      <c r="C93" s="74"/>
      <c r="D93" s="47" t="s">
        <v>5</v>
      </c>
      <c r="E93" s="58"/>
      <c r="F93" s="8"/>
      <c r="G93" s="69"/>
      <c r="H93" s="66"/>
    </row>
    <row r="94" spans="1:8" ht="15.6" x14ac:dyDescent="0.3">
      <c r="A94" s="76"/>
      <c r="B94" s="82"/>
      <c r="C94" s="74"/>
      <c r="D94" s="1" t="s">
        <v>6</v>
      </c>
      <c r="E94" s="58"/>
      <c r="F94" s="8"/>
      <c r="G94" s="69"/>
      <c r="H94" s="66"/>
    </row>
    <row r="95" spans="1:8" ht="31.2" x14ac:dyDescent="0.3">
      <c r="A95" s="76"/>
      <c r="B95" s="82"/>
      <c r="C95" s="74"/>
      <c r="D95" s="1" t="s">
        <v>25</v>
      </c>
      <c r="E95" s="58"/>
      <c r="F95" s="8"/>
      <c r="G95" s="70"/>
      <c r="H95" s="67"/>
    </row>
    <row r="96" spans="1:8" ht="15.75" customHeight="1" x14ac:dyDescent="0.3">
      <c r="A96" s="77">
        <v>14</v>
      </c>
      <c r="B96" s="59" t="s">
        <v>71</v>
      </c>
      <c r="C96" s="71" t="s">
        <v>73</v>
      </c>
      <c r="D96" s="1" t="s">
        <v>3</v>
      </c>
      <c r="E96" s="85">
        <v>2</v>
      </c>
      <c r="F96" s="8"/>
      <c r="G96" s="68">
        <f>SUM(F96:F104)</f>
        <v>0</v>
      </c>
      <c r="H96" s="65">
        <f>E96*G96</f>
        <v>0</v>
      </c>
    </row>
    <row r="97" spans="1:8" ht="15.6" x14ac:dyDescent="0.3">
      <c r="A97" s="78"/>
      <c r="B97" s="60"/>
      <c r="C97" s="72"/>
      <c r="D97" s="1" t="s">
        <v>5</v>
      </c>
      <c r="E97" s="86"/>
      <c r="F97" s="8"/>
      <c r="G97" s="69"/>
      <c r="H97" s="66"/>
    </row>
    <row r="98" spans="1:8" ht="31.2" x14ac:dyDescent="0.3">
      <c r="A98" s="78"/>
      <c r="B98" s="60"/>
      <c r="C98" s="72"/>
      <c r="D98" s="1" t="s">
        <v>4</v>
      </c>
      <c r="E98" s="86"/>
      <c r="F98" s="8"/>
      <c r="G98" s="69"/>
      <c r="H98" s="66"/>
    </row>
    <row r="99" spans="1:8" ht="15.6" x14ac:dyDescent="0.3">
      <c r="A99" s="78"/>
      <c r="B99" s="60"/>
      <c r="C99" s="72"/>
      <c r="D99" s="1" t="s">
        <v>6</v>
      </c>
      <c r="E99" s="86"/>
      <c r="F99" s="8"/>
      <c r="G99" s="69"/>
      <c r="H99" s="66"/>
    </row>
    <row r="100" spans="1:8" ht="15.6" x14ac:dyDescent="0.3">
      <c r="A100" s="78"/>
      <c r="B100" s="60"/>
      <c r="C100" s="72"/>
      <c r="D100" s="1" t="s">
        <v>12</v>
      </c>
      <c r="E100" s="86"/>
      <c r="F100" s="8"/>
      <c r="G100" s="69"/>
      <c r="H100" s="66"/>
    </row>
    <row r="101" spans="1:8" ht="15.6" x14ac:dyDescent="0.3">
      <c r="A101" s="78"/>
      <c r="B101" s="60"/>
      <c r="C101" s="72"/>
      <c r="D101" s="1" t="s">
        <v>0</v>
      </c>
      <c r="E101" s="86"/>
      <c r="F101" s="8"/>
      <c r="G101" s="69"/>
      <c r="H101" s="66"/>
    </row>
    <row r="102" spans="1:8" ht="15.6" x14ac:dyDescent="0.3">
      <c r="A102" s="78"/>
      <c r="B102" s="60"/>
      <c r="C102" s="72"/>
      <c r="D102" s="1" t="s">
        <v>2</v>
      </c>
      <c r="E102" s="86"/>
      <c r="F102" s="8"/>
      <c r="G102" s="69"/>
      <c r="H102" s="66"/>
    </row>
    <row r="103" spans="1:8" ht="15.6" x14ac:dyDescent="0.3">
      <c r="A103" s="78"/>
      <c r="B103" s="60"/>
      <c r="C103" s="72"/>
      <c r="D103" s="1" t="s">
        <v>1</v>
      </c>
      <c r="E103" s="86"/>
      <c r="F103" s="8"/>
      <c r="G103" s="69"/>
      <c r="H103" s="66"/>
    </row>
    <row r="104" spans="1:8" ht="31.2" x14ac:dyDescent="0.3">
      <c r="A104" s="79"/>
      <c r="B104" s="61"/>
      <c r="C104" s="73"/>
      <c r="D104" s="1" t="s">
        <v>25</v>
      </c>
      <c r="E104" s="87"/>
      <c r="F104" s="8"/>
      <c r="G104" s="70"/>
      <c r="H104" s="67"/>
    </row>
    <row r="105" spans="1:8" ht="20.100000000000001" customHeight="1" x14ac:dyDescent="0.3">
      <c r="A105" s="76">
        <v>15</v>
      </c>
      <c r="B105" s="82" t="s">
        <v>68</v>
      </c>
      <c r="C105" s="74" t="s">
        <v>74</v>
      </c>
      <c r="D105" s="3" t="s">
        <v>12</v>
      </c>
      <c r="E105" s="58">
        <v>1</v>
      </c>
      <c r="F105" s="8"/>
      <c r="G105" s="68">
        <f>SUM(F105:F111)</f>
        <v>0</v>
      </c>
      <c r="H105" s="65">
        <f>E105*G105</f>
        <v>0</v>
      </c>
    </row>
    <row r="106" spans="1:8" ht="15.6" x14ac:dyDescent="0.3">
      <c r="A106" s="76"/>
      <c r="B106" s="82"/>
      <c r="C106" s="74"/>
      <c r="D106" s="3" t="s">
        <v>0</v>
      </c>
      <c r="E106" s="58"/>
      <c r="F106" s="8"/>
      <c r="G106" s="69"/>
      <c r="H106" s="66"/>
    </row>
    <row r="107" spans="1:8" ht="15.6" x14ac:dyDescent="0.3">
      <c r="A107" s="76"/>
      <c r="B107" s="82"/>
      <c r="C107" s="74"/>
      <c r="D107" s="3" t="s">
        <v>2</v>
      </c>
      <c r="E107" s="58"/>
      <c r="F107" s="8"/>
      <c r="G107" s="69"/>
      <c r="H107" s="66"/>
    </row>
    <row r="108" spans="1:8" ht="15.6" x14ac:dyDescent="0.3">
      <c r="A108" s="76"/>
      <c r="B108" s="82"/>
      <c r="C108" s="74"/>
      <c r="D108" s="3" t="s">
        <v>1</v>
      </c>
      <c r="E108" s="58"/>
      <c r="F108" s="8"/>
      <c r="G108" s="69"/>
      <c r="H108" s="66"/>
    </row>
    <row r="109" spans="1:8" ht="15.6" x14ac:dyDescent="0.3">
      <c r="A109" s="76"/>
      <c r="B109" s="82"/>
      <c r="C109" s="74"/>
      <c r="D109" s="1" t="s">
        <v>3</v>
      </c>
      <c r="E109" s="58"/>
      <c r="F109" s="8"/>
      <c r="G109" s="69"/>
      <c r="H109" s="66"/>
    </row>
    <row r="110" spans="1:8" ht="15.6" x14ac:dyDescent="0.3">
      <c r="A110" s="76"/>
      <c r="B110" s="82"/>
      <c r="C110" s="74"/>
      <c r="D110" s="3" t="s">
        <v>7</v>
      </c>
      <c r="E110" s="58"/>
      <c r="F110" s="8"/>
      <c r="G110" s="69"/>
      <c r="H110" s="66"/>
    </row>
    <row r="111" spans="1:8" ht="31.2" x14ac:dyDescent="0.3">
      <c r="A111" s="76"/>
      <c r="B111" s="82"/>
      <c r="C111" s="74"/>
      <c r="D111" s="3" t="s">
        <v>25</v>
      </c>
      <c r="E111" s="58"/>
      <c r="F111" s="8"/>
      <c r="G111" s="70"/>
      <c r="H111" s="67"/>
    </row>
    <row r="112" spans="1:8" ht="20.100000000000001" customHeight="1" x14ac:dyDescent="0.3">
      <c r="A112" s="76">
        <v>16</v>
      </c>
      <c r="B112" s="74" t="s">
        <v>9</v>
      </c>
      <c r="C112" s="75" t="s">
        <v>75</v>
      </c>
      <c r="D112" s="3" t="s">
        <v>12</v>
      </c>
      <c r="E112" s="58">
        <v>26</v>
      </c>
      <c r="F112" s="8"/>
      <c r="G112" s="68">
        <f>SUM(F112:F119)</f>
        <v>0</v>
      </c>
      <c r="H112" s="65">
        <f>E112*G112</f>
        <v>0</v>
      </c>
    </row>
    <row r="113" spans="1:8" ht="15.6" x14ac:dyDescent="0.3">
      <c r="A113" s="76"/>
      <c r="B113" s="74"/>
      <c r="C113" s="75"/>
      <c r="D113" s="3" t="s">
        <v>0</v>
      </c>
      <c r="E113" s="58"/>
      <c r="F113" s="8"/>
      <c r="G113" s="69"/>
      <c r="H113" s="66"/>
    </row>
    <row r="114" spans="1:8" ht="15.6" x14ac:dyDescent="0.3">
      <c r="A114" s="76"/>
      <c r="B114" s="74"/>
      <c r="C114" s="75"/>
      <c r="D114" s="3" t="s">
        <v>2</v>
      </c>
      <c r="E114" s="58"/>
      <c r="F114" s="8"/>
      <c r="G114" s="69"/>
      <c r="H114" s="66"/>
    </row>
    <row r="115" spans="1:8" ht="15.6" x14ac:dyDescent="0.3">
      <c r="A115" s="76"/>
      <c r="B115" s="74"/>
      <c r="C115" s="75"/>
      <c r="D115" s="3" t="s">
        <v>1</v>
      </c>
      <c r="E115" s="58"/>
      <c r="F115" s="8"/>
      <c r="G115" s="69"/>
      <c r="H115" s="66"/>
    </row>
    <row r="116" spans="1:8" ht="15.6" x14ac:dyDescent="0.3">
      <c r="A116" s="76"/>
      <c r="B116" s="74"/>
      <c r="C116" s="75"/>
      <c r="D116" s="3" t="s">
        <v>10</v>
      </c>
      <c r="E116" s="58"/>
      <c r="F116" s="8"/>
      <c r="G116" s="69"/>
      <c r="H116" s="66"/>
    </row>
    <row r="117" spans="1:8" ht="15.6" x14ac:dyDescent="0.3">
      <c r="A117" s="76"/>
      <c r="B117" s="74"/>
      <c r="C117" s="75"/>
      <c r="D117" s="1" t="s">
        <v>3</v>
      </c>
      <c r="E117" s="58"/>
      <c r="F117" s="8"/>
      <c r="G117" s="69"/>
      <c r="H117" s="66"/>
    </row>
    <row r="118" spans="1:8" ht="15.6" x14ac:dyDescent="0.3">
      <c r="A118" s="76"/>
      <c r="B118" s="74"/>
      <c r="C118" s="75"/>
      <c r="D118" s="3" t="s">
        <v>7</v>
      </c>
      <c r="E118" s="58"/>
      <c r="F118" s="8"/>
      <c r="G118" s="69"/>
      <c r="H118" s="66"/>
    </row>
    <row r="119" spans="1:8" ht="31.2" x14ac:dyDescent="0.3">
      <c r="A119" s="76"/>
      <c r="B119" s="74"/>
      <c r="C119" s="75"/>
      <c r="D119" s="3" t="s">
        <v>25</v>
      </c>
      <c r="E119" s="58"/>
      <c r="F119" s="8"/>
      <c r="G119" s="70"/>
      <c r="H119" s="67"/>
    </row>
    <row r="120" spans="1:8" ht="15.6" x14ac:dyDescent="0.3">
      <c r="A120" s="77">
        <v>17</v>
      </c>
      <c r="B120" s="74" t="s">
        <v>33</v>
      </c>
      <c r="C120" s="74" t="s">
        <v>47</v>
      </c>
      <c r="D120" s="49" t="s">
        <v>12</v>
      </c>
      <c r="E120" s="58">
        <v>32</v>
      </c>
      <c r="F120" s="8"/>
      <c r="G120" s="68">
        <f>SUM(F120:F126)</f>
        <v>0</v>
      </c>
      <c r="H120" s="65">
        <f>E120*G120</f>
        <v>0</v>
      </c>
    </row>
    <row r="121" spans="1:8" ht="15.6" x14ac:dyDescent="0.3">
      <c r="A121" s="78"/>
      <c r="B121" s="74"/>
      <c r="C121" s="74"/>
      <c r="D121" s="49" t="s">
        <v>0</v>
      </c>
      <c r="E121" s="58"/>
      <c r="F121" s="8"/>
      <c r="G121" s="69"/>
      <c r="H121" s="66"/>
    </row>
    <row r="122" spans="1:8" ht="15.6" x14ac:dyDescent="0.3">
      <c r="A122" s="78"/>
      <c r="B122" s="74"/>
      <c r="C122" s="74"/>
      <c r="D122" s="49" t="s">
        <v>2</v>
      </c>
      <c r="E122" s="58"/>
      <c r="F122" s="8"/>
      <c r="G122" s="69"/>
      <c r="H122" s="66"/>
    </row>
    <row r="123" spans="1:8" ht="15.6" x14ac:dyDescent="0.3">
      <c r="A123" s="78"/>
      <c r="B123" s="74"/>
      <c r="C123" s="74"/>
      <c r="D123" s="49" t="s">
        <v>1</v>
      </c>
      <c r="E123" s="58"/>
      <c r="F123" s="8"/>
      <c r="G123" s="69"/>
      <c r="H123" s="66"/>
    </row>
    <row r="124" spans="1:8" ht="15.6" x14ac:dyDescent="0.3">
      <c r="A124" s="78"/>
      <c r="B124" s="74"/>
      <c r="C124" s="74"/>
      <c r="D124" s="49" t="s">
        <v>3</v>
      </c>
      <c r="E124" s="58"/>
      <c r="F124" s="8"/>
      <c r="G124" s="69"/>
      <c r="H124" s="66"/>
    </row>
    <row r="125" spans="1:8" ht="28.8" x14ac:dyDescent="0.3">
      <c r="A125" s="78"/>
      <c r="B125" s="74"/>
      <c r="C125" s="74"/>
      <c r="D125" s="51" t="s">
        <v>4</v>
      </c>
      <c r="E125" s="58"/>
      <c r="F125" s="8"/>
      <c r="G125" s="69"/>
      <c r="H125" s="66"/>
    </row>
    <row r="126" spans="1:8" ht="31.2" x14ac:dyDescent="0.3">
      <c r="A126" s="79"/>
      <c r="B126" s="74"/>
      <c r="C126" s="74"/>
      <c r="D126" s="49" t="s">
        <v>25</v>
      </c>
      <c r="E126" s="58"/>
      <c r="F126" s="8"/>
      <c r="G126" s="70"/>
      <c r="H126" s="67"/>
    </row>
    <row r="127" spans="1:8" ht="20.100000000000001" customHeight="1" x14ac:dyDescent="0.3">
      <c r="A127" s="76">
        <v>18</v>
      </c>
      <c r="B127" s="74" t="s">
        <v>26</v>
      </c>
      <c r="C127" s="75" t="s">
        <v>76</v>
      </c>
      <c r="D127" s="3" t="s">
        <v>12</v>
      </c>
      <c r="E127" s="58">
        <v>19</v>
      </c>
      <c r="F127" s="8"/>
      <c r="G127" s="68">
        <f>SUM(F127:F134)</f>
        <v>0</v>
      </c>
      <c r="H127" s="65">
        <f>E127*G127</f>
        <v>0</v>
      </c>
    </row>
    <row r="128" spans="1:8" ht="15.6" x14ac:dyDescent="0.3">
      <c r="A128" s="76"/>
      <c r="B128" s="74"/>
      <c r="C128" s="75"/>
      <c r="D128" s="3" t="s">
        <v>0</v>
      </c>
      <c r="E128" s="58"/>
      <c r="F128" s="8"/>
      <c r="G128" s="69"/>
      <c r="H128" s="66"/>
    </row>
    <row r="129" spans="1:8" ht="15.6" x14ac:dyDescent="0.3">
      <c r="A129" s="76"/>
      <c r="B129" s="74"/>
      <c r="C129" s="75"/>
      <c r="D129" s="3" t="s">
        <v>2</v>
      </c>
      <c r="E129" s="58"/>
      <c r="F129" s="8"/>
      <c r="G129" s="69"/>
      <c r="H129" s="66"/>
    </row>
    <row r="130" spans="1:8" ht="15.6" x14ac:dyDescent="0.3">
      <c r="A130" s="76"/>
      <c r="B130" s="74"/>
      <c r="C130" s="75"/>
      <c r="D130" s="3" t="s">
        <v>1</v>
      </c>
      <c r="E130" s="58"/>
      <c r="F130" s="8"/>
      <c r="G130" s="69"/>
      <c r="H130" s="66"/>
    </row>
    <row r="131" spans="1:8" ht="15.6" x14ac:dyDescent="0.3">
      <c r="A131" s="76"/>
      <c r="B131" s="74"/>
      <c r="C131" s="75"/>
      <c r="D131" s="3" t="s">
        <v>10</v>
      </c>
      <c r="E131" s="58"/>
      <c r="F131" s="8"/>
      <c r="G131" s="69"/>
      <c r="H131" s="66"/>
    </row>
    <row r="132" spans="1:8" ht="15.6" x14ac:dyDescent="0.3">
      <c r="A132" s="76"/>
      <c r="B132" s="74"/>
      <c r="C132" s="75"/>
      <c r="D132" s="1" t="s">
        <v>3</v>
      </c>
      <c r="E132" s="58"/>
      <c r="F132" s="8"/>
      <c r="G132" s="69"/>
      <c r="H132" s="66"/>
    </row>
    <row r="133" spans="1:8" ht="15.6" x14ac:dyDescent="0.3">
      <c r="A133" s="76"/>
      <c r="B133" s="74"/>
      <c r="C133" s="75"/>
      <c r="D133" s="3" t="s">
        <v>7</v>
      </c>
      <c r="E133" s="58"/>
      <c r="F133" s="8"/>
      <c r="G133" s="69"/>
      <c r="H133" s="66"/>
    </row>
    <row r="134" spans="1:8" ht="31.2" x14ac:dyDescent="0.3">
      <c r="A134" s="76"/>
      <c r="B134" s="74"/>
      <c r="C134" s="75"/>
      <c r="D134" s="3" t="s">
        <v>25</v>
      </c>
      <c r="E134" s="58"/>
      <c r="F134" s="8"/>
      <c r="G134" s="70"/>
      <c r="H134" s="67"/>
    </row>
    <row r="135" spans="1:8" ht="20.100000000000001" customHeight="1" x14ac:dyDescent="0.3">
      <c r="A135" s="76">
        <v>19</v>
      </c>
      <c r="B135" s="74" t="s">
        <v>43</v>
      </c>
      <c r="C135" s="74" t="s">
        <v>77</v>
      </c>
      <c r="D135" s="3" t="s">
        <v>12</v>
      </c>
      <c r="E135" s="58">
        <v>11</v>
      </c>
      <c r="F135" s="8"/>
      <c r="G135" s="68">
        <f>SUM(F135:F142)</f>
        <v>0</v>
      </c>
      <c r="H135" s="65">
        <f>E135*G135</f>
        <v>0</v>
      </c>
    </row>
    <row r="136" spans="1:8" ht="15.6" x14ac:dyDescent="0.3">
      <c r="A136" s="76"/>
      <c r="B136" s="74"/>
      <c r="C136" s="74"/>
      <c r="D136" s="3" t="s">
        <v>0</v>
      </c>
      <c r="E136" s="58"/>
      <c r="F136" s="8"/>
      <c r="G136" s="69"/>
      <c r="H136" s="66"/>
    </row>
    <row r="137" spans="1:8" ht="15.6" x14ac:dyDescent="0.3">
      <c r="A137" s="76"/>
      <c r="B137" s="74"/>
      <c r="C137" s="74"/>
      <c r="D137" s="3" t="s">
        <v>2</v>
      </c>
      <c r="E137" s="58"/>
      <c r="F137" s="8"/>
      <c r="G137" s="69"/>
      <c r="H137" s="66"/>
    </row>
    <row r="138" spans="1:8" ht="15.6" x14ac:dyDescent="0.3">
      <c r="A138" s="76"/>
      <c r="B138" s="74"/>
      <c r="C138" s="74"/>
      <c r="D138" s="3" t="s">
        <v>1</v>
      </c>
      <c r="E138" s="58"/>
      <c r="F138" s="8"/>
      <c r="G138" s="69"/>
      <c r="H138" s="66"/>
    </row>
    <row r="139" spans="1:8" ht="28.8" x14ac:dyDescent="0.3">
      <c r="A139" s="76"/>
      <c r="B139" s="74"/>
      <c r="C139" s="74"/>
      <c r="D139" s="50" t="s">
        <v>34</v>
      </c>
      <c r="E139" s="58"/>
      <c r="F139" s="8"/>
      <c r="G139" s="69"/>
      <c r="H139" s="66"/>
    </row>
    <row r="140" spans="1:8" ht="15.6" x14ac:dyDescent="0.3">
      <c r="A140" s="76"/>
      <c r="B140" s="74"/>
      <c r="C140" s="74"/>
      <c r="D140" s="1" t="s">
        <v>3</v>
      </c>
      <c r="E140" s="58"/>
      <c r="F140" s="8"/>
      <c r="G140" s="69"/>
      <c r="H140" s="66"/>
    </row>
    <row r="141" spans="1:8" ht="28.8" x14ac:dyDescent="0.3">
      <c r="A141" s="76"/>
      <c r="B141" s="74"/>
      <c r="C141" s="74"/>
      <c r="D141" s="50" t="s">
        <v>4</v>
      </c>
      <c r="E141" s="58"/>
      <c r="F141" s="8"/>
      <c r="G141" s="69"/>
      <c r="H141" s="66"/>
    </row>
    <row r="142" spans="1:8" ht="31.2" x14ac:dyDescent="0.3">
      <c r="A142" s="76"/>
      <c r="B142" s="74"/>
      <c r="C142" s="74"/>
      <c r="D142" s="3" t="s">
        <v>25</v>
      </c>
      <c r="E142" s="58"/>
      <c r="F142" s="8"/>
      <c r="G142" s="70"/>
      <c r="H142" s="67"/>
    </row>
    <row r="143" spans="1:8" ht="20.100000000000001" customHeight="1" x14ac:dyDescent="0.3">
      <c r="A143" s="76">
        <v>20</v>
      </c>
      <c r="B143" s="71" t="s">
        <v>29</v>
      </c>
      <c r="C143" s="75" t="s">
        <v>48</v>
      </c>
      <c r="D143" s="3" t="s">
        <v>12</v>
      </c>
      <c r="E143" s="58">
        <v>14</v>
      </c>
      <c r="F143" s="8"/>
      <c r="G143" s="68">
        <f>SUM(F143:F148)</f>
        <v>0</v>
      </c>
      <c r="H143" s="65">
        <f>E143*G143</f>
        <v>0</v>
      </c>
    </row>
    <row r="144" spans="1:8" ht="15.6" x14ac:dyDescent="0.3">
      <c r="A144" s="76"/>
      <c r="B144" s="72"/>
      <c r="C144" s="75"/>
      <c r="D144" s="3" t="s">
        <v>0</v>
      </c>
      <c r="E144" s="58"/>
      <c r="F144" s="8"/>
      <c r="G144" s="69"/>
      <c r="H144" s="66"/>
    </row>
    <row r="145" spans="1:8" ht="15.6" x14ac:dyDescent="0.3">
      <c r="A145" s="76"/>
      <c r="B145" s="72"/>
      <c r="C145" s="75"/>
      <c r="D145" s="3" t="s">
        <v>2</v>
      </c>
      <c r="E145" s="58"/>
      <c r="F145" s="8"/>
      <c r="G145" s="69"/>
      <c r="H145" s="66"/>
    </row>
    <row r="146" spans="1:8" ht="15.6" x14ac:dyDescent="0.3">
      <c r="A146" s="76"/>
      <c r="B146" s="72"/>
      <c r="C146" s="75"/>
      <c r="D146" s="3" t="s">
        <v>1</v>
      </c>
      <c r="E146" s="58"/>
      <c r="F146" s="8"/>
      <c r="G146" s="69"/>
      <c r="H146" s="66"/>
    </row>
    <row r="147" spans="1:8" ht="15.6" x14ac:dyDescent="0.3">
      <c r="A147" s="76"/>
      <c r="B147" s="72"/>
      <c r="C147" s="75"/>
      <c r="D147" s="1" t="s">
        <v>3</v>
      </c>
      <c r="E147" s="58"/>
      <c r="F147" s="8"/>
      <c r="G147" s="69"/>
      <c r="H147" s="66"/>
    </row>
    <row r="148" spans="1:8" ht="31.2" x14ac:dyDescent="0.3">
      <c r="A148" s="76"/>
      <c r="B148" s="73"/>
      <c r="C148" s="75"/>
      <c r="D148" s="3" t="s">
        <v>25</v>
      </c>
      <c r="E148" s="58"/>
      <c r="F148" s="8"/>
      <c r="G148" s="70"/>
      <c r="H148" s="67"/>
    </row>
    <row r="149" spans="1:8" ht="72.75" customHeight="1" x14ac:dyDescent="0.3">
      <c r="A149" s="52">
        <v>21</v>
      </c>
      <c r="B149" s="56" t="s">
        <v>28</v>
      </c>
      <c r="C149" s="55" t="s">
        <v>14</v>
      </c>
      <c r="D149" s="3" t="s">
        <v>25</v>
      </c>
      <c r="E149" s="9">
        <v>70</v>
      </c>
      <c r="F149" s="8"/>
      <c r="G149" s="8">
        <f t="shared" ref="G149:G154" si="0">F149</f>
        <v>0</v>
      </c>
      <c r="H149" s="11">
        <f t="shared" ref="H149:H154" si="1">E149*G149</f>
        <v>0</v>
      </c>
    </row>
    <row r="150" spans="1:8" ht="147" customHeight="1" x14ac:dyDescent="0.3">
      <c r="A150" s="52">
        <v>22</v>
      </c>
      <c r="B150" s="56" t="s">
        <v>27</v>
      </c>
      <c r="C150" s="55" t="s">
        <v>14</v>
      </c>
      <c r="D150" s="3" t="s">
        <v>25</v>
      </c>
      <c r="E150" s="9">
        <v>20</v>
      </c>
      <c r="F150" s="8"/>
      <c r="G150" s="8">
        <f t="shared" si="0"/>
        <v>0</v>
      </c>
      <c r="H150" s="11">
        <f t="shared" si="1"/>
        <v>0</v>
      </c>
    </row>
    <row r="151" spans="1:8" ht="31.2" x14ac:dyDescent="0.3">
      <c r="A151" s="52">
        <v>23</v>
      </c>
      <c r="B151" s="55" t="s">
        <v>9</v>
      </c>
      <c r="C151" s="55" t="s">
        <v>31</v>
      </c>
      <c r="D151" s="3" t="s">
        <v>25</v>
      </c>
      <c r="E151" s="41">
        <v>2</v>
      </c>
      <c r="F151" s="8"/>
      <c r="G151" s="8">
        <f t="shared" si="0"/>
        <v>0</v>
      </c>
      <c r="H151" s="11">
        <f t="shared" si="1"/>
        <v>0</v>
      </c>
    </row>
    <row r="152" spans="1:8" ht="135.75" customHeight="1" x14ac:dyDescent="0.3">
      <c r="A152" s="52">
        <v>24</v>
      </c>
      <c r="B152" s="55" t="s">
        <v>42</v>
      </c>
      <c r="C152" s="53" t="s">
        <v>32</v>
      </c>
      <c r="D152" s="54" t="s">
        <v>25</v>
      </c>
      <c r="E152" s="41">
        <v>6</v>
      </c>
      <c r="F152" s="8"/>
      <c r="G152" s="8">
        <f t="shared" si="0"/>
        <v>0</v>
      </c>
      <c r="H152" s="11">
        <f t="shared" si="1"/>
        <v>0</v>
      </c>
    </row>
    <row r="153" spans="1:8" ht="46.8" x14ac:dyDescent="0.3">
      <c r="A153" s="52">
        <v>25</v>
      </c>
      <c r="B153" s="55" t="s">
        <v>26</v>
      </c>
      <c r="C153" s="53" t="s">
        <v>31</v>
      </c>
      <c r="D153" s="3" t="s">
        <v>25</v>
      </c>
      <c r="E153" s="41">
        <v>3</v>
      </c>
      <c r="F153" s="8"/>
      <c r="G153" s="8">
        <f t="shared" si="0"/>
        <v>0</v>
      </c>
      <c r="H153" s="11">
        <f t="shared" si="1"/>
        <v>0</v>
      </c>
    </row>
    <row r="154" spans="1:8" ht="87" customHeight="1" x14ac:dyDescent="0.3">
      <c r="A154" s="52">
        <v>26</v>
      </c>
      <c r="B154" s="53" t="s">
        <v>30</v>
      </c>
      <c r="C154" s="53" t="s">
        <v>31</v>
      </c>
      <c r="D154" s="3" t="s">
        <v>25</v>
      </c>
      <c r="E154" s="41">
        <v>1</v>
      </c>
      <c r="F154" s="8"/>
      <c r="G154" s="8">
        <f t="shared" si="0"/>
        <v>0</v>
      </c>
      <c r="H154" s="11">
        <f t="shared" si="1"/>
        <v>0</v>
      </c>
    </row>
    <row r="155" spans="1:8" ht="34.5" customHeight="1" x14ac:dyDescent="0.3">
      <c r="A155" s="44">
        <v>27</v>
      </c>
      <c r="B155" s="95" t="s">
        <v>18</v>
      </c>
      <c r="C155" s="96"/>
      <c r="D155" s="97"/>
      <c r="E155" s="46">
        <f>SUM(E6:E154)</f>
        <v>853</v>
      </c>
      <c r="F155" s="27"/>
      <c r="G155" s="27"/>
      <c r="H155" s="27">
        <f>SUM(H6:H154)</f>
        <v>0</v>
      </c>
    </row>
    <row r="156" spans="1:8" ht="78" customHeight="1" x14ac:dyDescent="0.3">
      <c r="A156" s="43">
        <v>28</v>
      </c>
      <c r="B156" s="93" t="s">
        <v>37</v>
      </c>
      <c r="C156" s="93" t="s">
        <v>38</v>
      </c>
      <c r="D156" s="4" t="s">
        <v>23</v>
      </c>
      <c r="E156" s="14">
        <v>87</v>
      </c>
      <c r="F156" s="8"/>
      <c r="G156" s="13">
        <f>F156</f>
        <v>0</v>
      </c>
      <c r="H156" s="12">
        <f>E156*G156</f>
        <v>0</v>
      </c>
    </row>
    <row r="157" spans="1:8" ht="47.25" customHeight="1" x14ac:dyDescent="0.3">
      <c r="A157" s="40">
        <v>29</v>
      </c>
      <c r="B157" s="94"/>
      <c r="C157" s="94"/>
      <c r="D157" s="4" t="s">
        <v>24</v>
      </c>
      <c r="E157" s="14">
        <v>87</v>
      </c>
      <c r="F157" s="8"/>
      <c r="G157" s="20">
        <f>F157</f>
        <v>0</v>
      </c>
      <c r="H157" s="19">
        <f>E157*G157</f>
        <v>0</v>
      </c>
    </row>
    <row r="158" spans="1:8" ht="15.6" x14ac:dyDescent="0.3">
      <c r="A158" s="45">
        <v>30</v>
      </c>
      <c r="B158" s="57" t="s">
        <v>15</v>
      </c>
      <c r="C158" s="34" t="s">
        <v>39</v>
      </c>
      <c r="D158" s="3" t="s">
        <v>16</v>
      </c>
      <c r="E158" s="9">
        <v>4</v>
      </c>
      <c r="F158" s="8"/>
      <c r="G158" s="20">
        <f>F158</f>
        <v>0</v>
      </c>
      <c r="H158" s="42">
        <f>E158*G158</f>
        <v>0</v>
      </c>
    </row>
    <row r="159" spans="1:8" ht="32.25" customHeight="1" x14ac:dyDescent="0.3">
      <c r="A159" s="16">
        <v>31</v>
      </c>
      <c r="B159" s="95" t="s">
        <v>18</v>
      </c>
      <c r="C159" s="96"/>
      <c r="D159" s="97"/>
      <c r="E159" s="10">
        <f>SUM(E156:E158)</f>
        <v>178</v>
      </c>
      <c r="F159" s="10"/>
      <c r="G159" s="10">
        <f>SUM(G156:G158)</f>
        <v>0</v>
      </c>
      <c r="H159" s="10">
        <f>SUM(H156:H158)</f>
        <v>0</v>
      </c>
    </row>
    <row r="160" spans="1:8" ht="29.25" customHeight="1" x14ac:dyDescent="0.3">
      <c r="A160" s="15">
        <v>32</v>
      </c>
      <c r="B160" s="122" t="s">
        <v>67</v>
      </c>
      <c r="C160" s="123"/>
      <c r="D160" s="124"/>
      <c r="E160" s="125">
        <f>SUM(E6:E154)+SUM(E156:E158)</f>
        <v>1031</v>
      </c>
      <c r="F160" s="126"/>
      <c r="G160" s="126"/>
      <c r="H160" s="126"/>
    </row>
    <row r="161" spans="1:8" ht="36" customHeight="1" x14ac:dyDescent="0.3">
      <c r="A161" s="15">
        <v>33</v>
      </c>
      <c r="B161" s="127" t="s">
        <v>87</v>
      </c>
      <c r="C161" s="128"/>
      <c r="D161" s="129"/>
      <c r="E161" s="120">
        <f>H155+H159</f>
        <v>0</v>
      </c>
      <c r="F161" s="121"/>
      <c r="G161" s="121"/>
      <c r="H161" s="121"/>
    </row>
    <row r="163" spans="1:8" ht="15.6" x14ac:dyDescent="0.3">
      <c r="B163" s="29" t="s">
        <v>50</v>
      </c>
      <c r="D163"/>
    </row>
    <row r="164" spans="1:8" ht="15" customHeight="1" x14ac:dyDescent="0.3">
      <c r="B164" s="102" t="s">
        <v>51</v>
      </c>
      <c r="C164" s="103"/>
      <c r="D164" s="104"/>
    </row>
    <row r="165" spans="1:8" x14ac:dyDescent="0.3">
      <c r="D165"/>
    </row>
    <row r="166" spans="1:8" ht="28.8" x14ac:dyDescent="0.3">
      <c r="A166" s="44" t="s">
        <v>88</v>
      </c>
      <c r="B166" s="2" t="s">
        <v>52</v>
      </c>
      <c r="C166" s="2" t="s">
        <v>53</v>
      </c>
      <c r="D166" s="2" t="s">
        <v>54</v>
      </c>
    </row>
    <row r="167" spans="1:8" x14ac:dyDescent="0.3">
      <c r="A167" s="130">
        <v>1</v>
      </c>
      <c r="B167" s="30">
        <v>2</v>
      </c>
      <c r="C167" s="30">
        <v>3</v>
      </c>
      <c r="D167" s="30">
        <v>4</v>
      </c>
    </row>
    <row r="168" spans="1:8" x14ac:dyDescent="0.3">
      <c r="A168" s="44">
        <v>1</v>
      </c>
      <c r="B168" s="31">
        <f>E161</f>
        <v>0</v>
      </c>
      <c r="C168" s="32">
        <v>0.1</v>
      </c>
      <c r="D168" s="33">
        <f>B168*C168</f>
        <v>0</v>
      </c>
    </row>
    <row r="169" spans="1:8" ht="43.2" x14ac:dyDescent="0.3">
      <c r="A169" s="44">
        <v>2</v>
      </c>
      <c r="B169" s="34" t="s">
        <v>55</v>
      </c>
      <c r="C169" s="28" t="s">
        <v>16</v>
      </c>
      <c r="D169" s="35">
        <f>D168</f>
        <v>0</v>
      </c>
    </row>
    <row r="170" spans="1:8" ht="15.6" x14ac:dyDescent="0.3">
      <c r="B170" s="36"/>
      <c r="C170" s="37"/>
      <c r="D170" s="38"/>
    </row>
    <row r="171" spans="1:8" x14ac:dyDescent="0.3">
      <c r="D171"/>
    </row>
    <row r="172" spans="1:8" x14ac:dyDescent="0.3">
      <c r="D172"/>
    </row>
    <row r="173" spans="1:8" ht="15.6" x14ac:dyDescent="0.3">
      <c r="B173" s="39" t="s">
        <v>56</v>
      </c>
      <c r="D173"/>
    </row>
    <row r="174" spans="1:8" ht="15.75" customHeight="1" x14ac:dyDescent="0.3">
      <c r="B174" s="105" t="s">
        <v>57</v>
      </c>
      <c r="C174" s="106"/>
      <c r="D174" s="106"/>
      <c r="E174" s="106"/>
      <c r="F174" s="106"/>
      <c r="G174" s="107"/>
    </row>
    <row r="175" spans="1:8" x14ac:dyDescent="0.3">
      <c r="D175"/>
    </row>
    <row r="176" spans="1:8" x14ac:dyDescent="0.3">
      <c r="A176" s="16" t="s">
        <v>88</v>
      </c>
      <c r="B176" s="95" t="s">
        <v>58</v>
      </c>
      <c r="C176" s="96"/>
      <c r="D176" s="97"/>
      <c r="E176" s="108" t="s">
        <v>59</v>
      </c>
      <c r="F176" s="108"/>
      <c r="G176" s="108"/>
    </row>
    <row r="177" spans="1:7" x14ac:dyDescent="0.3">
      <c r="A177" s="131">
        <v>1</v>
      </c>
      <c r="B177" s="109">
        <v>2</v>
      </c>
      <c r="C177" s="110"/>
      <c r="D177" s="111"/>
      <c r="E177" s="112">
        <v>3</v>
      </c>
      <c r="F177" s="113"/>
      <c r="G177" s="114"/>
    </row>
    <row r="178" spans="1:7" ht="15" customHeight="1" x14ac:dyDescent="0.3">
      <c r="A178" s="16">
        <v>1</v>
      </c>
      <c r="B178" s="115" t="s">
        <v>60</v>
      </c>
      <c r="C178" s="116"/>
      <c r="D178" s="117"/>
      <c r="E178" s="118">
        <f>E161</f>
        <v>0</v>
      </c>
      <c r="F178" s="118"/>
      <c r="G178" s="118"/>
    </row>
    <row r="179" spans="1:7" ht="15" customHeight="1" x14ac:dyDescent="0.3">
      <c r="A179" s="16">
        <v>2</v>
      </c>
      <c r="B179" s="115" t="s">
        <v>61</v>
      </c>
      <c r="C179" s="116"/>
      <c r="D179" s="117"/>
      <c r="E179" s="119">
        <f>D169</f>
        <v>0</v>
      </c>
      <c r="F179" s="119"/>
      <c r="G179" s="119"/>
    </row>
    <row r="180" spans="1:7" ht="18" x14ac:dyDescent="0.35">
      <c r="A180" s="16">
        <v>3</v>
      </c>
      <c r="B180" s="98" t="s">
        <v>62</v>
      </c>
      <c r="C180" s="99"/>
      <c r="D180" s="100"/>
      <c r="E180" s="101">
        <f>SUM(E178:E179)</f>
        <v>0</v>
      </c>
      <c r="F180" s="101"/>
      <c r="G180" s="101"/>
    </row>
  </sheetData>
  <autoFilter ref="A5:H161" xr:uid="{00000000-0009-0000-0000-000000000000}"/>
  <mergeCells count="141">
    <mergeCell ref="C112:C119"/>
    <mergeCell ref="B112:B119"/>
    <mergeCell ref="E161:H161"/>
    <mergeCell ref="B159:D159"/>
    <mergeCell ref="B160:D160"/>
    <mergeCell ref="E160:H160"/>
    <mergeCell ref="B161:D161"/>
    <mergeCell ref="E143:E148"/>
    <mergeCell ref="B180:D180"/>
    <mergeCell ref="E180:G180"/>
    <mergeCell ref="B164:D164"/>
    <mergeCell ref="B174:G174"/>
    <mergeCell ref="B176:D176"/>
    <mergeCell ref="E176:G176"/>
    <mergeCell ref="B177:D177"/>
    <mergeCell ref="E177:G177"/>
    <mergeCell ref="B178:D178"/>
    <mergeCell ref="E178:G178"/>
    <mergeCell ref="B179:D179"/>
    <mergeCell ref="E179:G179"/>
    <mergeCell ref="B156:B157"/>
    <mergeCell ref="C156:C157"/>
    <mergeCell ref="B155:D155"/>
    <mergeCell ref="H6:H11"/>
    <mergeCell ref="H12:H18"/>
    <mergeCell ref="H19:H25"/>
    <mergeCell ref="H34:H40"/>
    <mergeCell ref="H41:H46"/>
    <mergeCell ref="G6:G11"/>
    <mergeCell ref="G12:G18"/>
    <mergeCell ref="G19:G25"/>
    <mergeCell ref="G34:G40"/>
    <mergeCell ref="G41:G46"/>
    <mergeCell ref="G54:G61"/>
    <mergeCell ref="G62:G67"/>
    <mergeCell ref="G88:G95"/>
    <mergeCell ref="G105:G111"/>
    <mergeCell ref="C143:C148"/>
    <mergeCell ref="H105:H111"/>
    <mergeCell ref="H127:H134"/>
    <mergeCell ref="H135:H142"/>
    <mergeCell ref="B143:B148"/>
    <mergeCell ref="E120:E126"/>
    <mergeCell ref="G120:G126"/>
    <mergeCell ref="E105:E111"/>
    <mergeCell ref="E112:E119"/>
    <mergeCell ref="E127:E134"/>
    <mergeCell ref="E135:E142"/>
    <mergeCell ref="H143:H148"/>
    <mergeCell ref="H120:H126"/>
    <mergeCell ref="H112:H119"/>
    <mergeCell ref="G127:G134"/>
    <mergeCell ref="G135:G142"/>
    <mergeCell ref="G143:G148"/>
    <mergeCell ref="G112:G119"/>
    <mergeCell ref="B54:B61"/>
    <mergeCell ref="A54:A61"/>
    <mergeCell ref="B47:B53"/>
    <mergeCell ref="C47:C53"/>
    <mergeCell ref="B41:B46"/>
    <mergeCell ref="A41:A46"/>
    <mergeCell ref="C12:C18"/>
    <mergeCell ref="B12:B18"/>
    <mergeCell ref="A12:A18"/>
    <mergeCell ref="C19:C25"/>
    <mergeCell ref="B19:B25"/>
    <mergeCell ref="A19:A25"/>
    <mergeCell ref="A34:A40"/>
    <mergeCell ref="C41:C46"/>
    <mergeCell ref="E12:E18"/>
    <mergeCell ref="B26:B33"/>
    <mergeCell ref="A26:A33"/>
    <mergeCell ref="C26:C33"/>
    <mergeCell ref="A143:A148"/>
    <mergeCell ref="A88:A95"/>
    <mergeCell ref="C105:C111"/>
    <mergeCell ref="B105:B111"/>
    <mergeCell ref="B62:B67"/>
    <mergeCell ref="A62:A67"/>
    <mergeCell ref="C68:C73"/>
    <mergeCell ref="B68:B73"/>
    <mergeCell ref="A68:A73"/>
    <mergeCell ref="C74:C80"/>
    <mergeCell ref="B74:B80"/>
    <mergeCell ref="A74:A80"/>
    <mergeCell ref="C62:C67"/>
    <mergeCell ref="A105:A111"/>
    <mergeCell ref="A81:A87"/>
    <mergeCell ref="A96:A104"/>
    <mergeCell ref="B81:B87"/>
    <mergeCell ref="C81:C87"/>
    <mergeCell ref="B120:B126"/>
    <mergeCell ref="C54:C61"/>
    <mergeCell ref="C120:C126"/>
    <mergeCell ref="C127:C134"/>
    <mergeCell ref="A127:A134"/>
    <mergeCell ref="B127:B134"/>
    <mergeCell ref="C135:C142"/>
    <mergeCell ref="B135:B142"/>
    <mergeCell ref="A135:A142"/>
    <mergeCell ref="A120:A126"/>
    <mergeCell ref="C3:H3"/>
    <mergeCell ref="C88:C95"/>
    <mergeCell ref="B88:B95"/>
    <mergeCell ref="C34:C40"/>
    <mergeCell ref="B34:B40"/>
    <mergeCell ref="E19:E25"/>
    <mergeCell ref="C6:C11"/>
    <mergeCell ref="B6:B11"/>
    <mergeCell ref="E26:E33"/>
    <mergeCell ref="E34:E40"/>
    <mergeCell ref="E41:E46"/>
    <mergeCell ref="A112:A119"/>
    <mergeCell ref="A6:A11"/>
    <mergeCell ref="E96:E104"/>
    <mergeCell ref="E54:E61"/>
    <mergeCell ref="E62:E67"/>
    <mergeCell ref="E68:E73"/>
    <mergeCell ref="E74:E80"/>
    <mergeCell ref="E81:E87"/>
    <mergeCell ref="B96:B104"/>
    <mergeCell ref="E88:E95"/>
    <mergeCell ref="C1:H2"/>
    <mergeCell ref="H26:H33"/>
    <mergeCell ref="G96:G104"/>
    <mergeCell ref="H96:H104"/>
    <mergeCell ref="H81:H87"/>
    <mergeCell ref="E47:E53"/>
    <mergeCell ref="G47:G53"/>
    <mergeCell ref="H47:H53"/>
    <mergeCell ref="H68:H73"/>
    <mergeCell ref="G74:G80"/>
    <mergeCell ref="G81:G87"/>
    <mergeCell ref="H54:H61"/>
    <mergeCell ref="H62:H67"/>
    <mergeCell ref="H74:H80"/>
    <mergeCell ref="G26:G33"/>
    <mergeCell ref="G68:G73"/>
    <mergeCell ref="H88:H95"/>
    <mergeCell ref="C96:C104"/>
    <mergeCell ref="E6:E11"/>
  </mergeCells>
  <pageMargins left="0.70866141732283472" right="0.70866141732283472" top="0.74803149606299213" bottom="0.74803149606299213" header="0.31496062992125984" footer="0.31496062992125984"/>
  <pageSetup paperSize="8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 Zofia</dc:creator>
  <cp:lastModifiedBy>Wolniewicz Patrycja</cp:lastModifiedBy>
  <cp:lastPrinted>2024-10-23T06:16:03Z</cp:lastPrinted>
  <dcterms:created xsi:type="dcterms:W3CDTF">2017-11-21T16:16:46Z</dcterms:created>
  <dcterms:modified xsi:type="dcterms:W3CDTF">2024-11-04T08:59:29Z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UxC4dwLulzfINJ8nQH+xvX5LNGipWa4BRSZhPgxsCvkYtcRXfRLp5YzZPK+mUY22AYZDmu4E7fbt+Xs3x2S2yA==</vt:lpwstr>
  </property>
  <property fmtid="{D5CDD505-2E9C-101B-9397-08002B2CF9AE}" pid="4" name="MFClassificationDate">
    <vt:lpwstr>2023-11-09T10:16:05.4258801+01:00</vt:lpwstr>
  </property>
  <property fmtid="{D5CDD505-2E9C-101B-9397-08002B2CF9AE}" pid="5" name="MFClassifiedBySID">
    <vt:lpwstr>UxC4dwLulzfINJ8nQH+xvX5LNGipWa4BRSZhPgxsCvm42mrIC/DSDv0ggS+FjUN/2v1BBotkLlY5aAiEhoi6ubUxrp0dvr7bdxvPYUe8rQESP5iYmP1k2Fa5dDn19D1U</vt:lpwstr>
  </property>
  <property fmtid="{D5CDD505-2E9C-101B-9397-08002B2CF9AE}" pid="6" name="MFGRNItemId">
    <vt:lpwstr>GRN-0cc24e8b-fd1c-444b-8609-a4b2bac59714</vt:lpwstr>
  </property>
  <property fmtid="{D5CDD505-2E9C-101B-9397-08002B2CF9AE}" pid="7" name="MFHash">
    <vt:lpwstr>k7Mz5aIN5hV1dKK0wQc/JT7eeq7l3JpsLk7LqSdfbOY=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