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3033-SPOFS01\wspolne$\3033\SAZP\2024\27. Druki\załączniki\"/>
    </mc:Choice>
  </mc:AlternateContent>
  <bookViews>
    <workbookView xWindow="0" yWindow="0" windowWidth="28800" windowHeight="11655"/>
  </bookViews>
  <sheets>
    <sheet name="Arkusz1" sheetId="1" r:id="rId1"/>
  </sheets>
  <definedNames>
    <definedName name="_xlnm._FilterDatabase" localSheetId="0" hidden="1">Arkusz1!$A$52:$F$69</definedName>
  </definedNames>
  <calcPr calcId="162913" iterateDelta="1E-4"/>
</workbook>
</file>

<file path=xl/calcChain.xml><?xml version="1.0" encoding="utf-8"?>
<calcChain xmlns="http://schemas.openxmlformats.org/spreadsheetml/2006/main">
  <c r="F48" i="1" l="1"/>
  <c r="F47" i="1"/>
  <c r="F297" i="1"/>
  <c r="F296" i="1"/>
  <c r="F295" i="1"/>
  <c r="F44" i="1" l="1"/>
  <c r="F129" i="1"/>
  <c r="F104" i="1"/>
  <c r="A173" i="1" l="1"/>
  <c r="F46" i="1" l="1"/>
  <c r="F237" i="1" l="1"/>
  <c r="F91" i="1" l="1"/>
  <c r="F69" i="1"/>
  <c r="F292" i="1" l="1"/>
  <c r="F247" i="1" l="1"/>
  <c r="F174" i="1" l="1"/>
  <c r="F193" i="1" l="1"/>
  <c r="F271" i="1"/>
  <c r="F205" i="1"/>
  <c r="F151" i="1"/>
  <c r="F293" i="1" l="1"/>
</calcChain>
</file>

<file path=xl/sharedStrings.xml><?xml version="1.0" encoding="utf-8"?>
<sst xmlns="http://schemas.openxmlformats.org/spreadsheetml/2006/main" count="600" uniqueCount="247">
  <si>
    <t>L.p.</t>
  </si>
  <si>
    <t>RAZEM</t>
  </si>
  <si>
    <t>ilość</t>
  </si>
  <si>
    <t>Sąd Rejonowy w Chodzieży, ul. Krasińskiego 10, 64-800 Chodzież</t>
  </si>
  <si>
    <t>Sąd Rejonowy w Gostyniu, ul. Sądowa 1, 63-800 Gostyń</t>
  </si>
  <si>
    <t>Sąd Rejonowy w Kościanie, Pl. Niezłomnych 2, 64-000 Kościan</t>
  </si>
  <si>
    <t>Sąd Rejonowy w Nowym Tomyślu, Pl. Niepodległości 31, 64-300 Nowy Tomyśl</t>
  </si>
  <si>
    <t>Sąd Rejonowy w Obornikach, ul. Piłsudskiego 47, 64-600 Oborniki</t>
  </si>
  <si>
    <t>Sąd Rejonowy w Śremie, ul. Franciszkańska 4, 63-100 Śrem</t>
  </si>
  <si>
    <t>Sąd Rejonowy w Środzie Wlkp, Stary Rynek , 63-000 Środa Wlkp.</t>
  </si>
  <si>
    <t>Sąd Rejonowy we Wrześni, ul. Jana Pawła II 10, 62-300 Września</t>
  </si>
  <si>
    <t>Sąd Rejonowy w Złotowie, ul. Konopnickiej 15, 77-400 Złotów</t>
  </si>
  <si>
    <t>jednostka ( np. szt, lub opakowanie - 100 szt. )</t>
  </si>
  <si>
    <t>jednostka ( np. szt. lub opakowanie - 100 szt. )</t>
  </si>
  <si>
    <t xml:space="preserve">Nazwa druku/okładki, opis, wymiary, gramatura, wyposażenie, ilość otworów itp.. </t>
  </si>
  <si>
    <t>szt</t>
  </si>
  <si>
    <t>szt.</t>
  </si>
  <si>
    <t>zwrotne poświedczenia odbiorru z taśmą samoprzylepną bez strony adresowej</t>
  </si>
  <si>
    <t>zapytanie do KRK o udzielenie informacji o osobie Pu-Ow-203</t>
  </si>
  <si>
    <t xml:space="preserve">Wniosek o wpis w księdze wieczystej, KW-WPIS lub równoważny
</t>
  </si>
  <si>
    <t xml:space="preserve">zarz. Rodz. 36 Sprawdzenie, czy przeciwko nieletniemu prowadzono już postepowanie </t>
  </si>
  <si>
    <t xml:space="preserve">Książka - dziennik Korespondencyjny </t>
  </si>
  <si>
    <t>Okładki – AKTA OKRESU PRÓBY gramatura 350/m2, format 2xB4, karton biały matowy, jednostronnie bielony, jednostronny czarny nadruk, 3 bigi ( 2,5 cm odstępu między bigami) z dwoma otworami równomiernie rozłożonymi wg dziurkacza dwuotworowego na środku strony</t>
  </si>
  <si>
    <t>Okładki – AKTA NADZORU gramatura 350/m2, format 2xB4, karton biały matowy, jednostronnie bielony, jednostronny czarny nadruk, 3 bigi ( 2,5 cm odstępu między bigami) z dwoma otworami równomiernie rozłożonymi wg dziurkacza dwuotworowego na środku strony</t>
  </si>
  <si>
    <t>Zarządzenie o wyznaczeniu rozprawy głównej MS/K zarz.5- format A-4, g.70, dwustonny czarny nadruk, w bloczku po 100 sklejonych kartek</t>
  </si>
  <si>
    <t>Karta czynności wykonawczych MS/K og.18- format A-4, g.70, dwustronny czarny nadruk, w bloczku po 100 sklejonych kartek</t>
  </si>
  <si>
    <t>Zarządzenie o wszczęciu postępowania MS/W12- format A-4, g.70, dwustronny czarny nadruk, w bloczku po 100 sklejonych kartek</t>
  </si>
  <si>
    <t>Wykaz wydatkówMS/K og.19 format A-5, g.70, jednostronny czarny nadruk, w bloczku po 100 sklejonych kartek</t>
  </si>
  <si>
    <t xml:space="preserve">Okładka do list obecności, Os. 224 lub równoważny </t>
  </si>
  <si>
    <t>Wnioski o odpis Księgi Wieczystej - druk</t>
  </si>
  <si>
    <t>Akta dłużnika-biała-blaszka i wąsy, symbol AD-1/1 lub równoważny (blaszki,wąsy)</t>
  </si>
  <si>
    <t>zarządz. O nad. Biegu sprawie cywilnej, Ms/C lub równoważny, 100 szt. w bloczku</t>
  </si>
  <si>
    <t>Zarządzenie SR Oborniki 34 ( wg załączonego wzoru )</t>
  </si>
  <si>
    <t>Wniosek o wpis w księdze wieczystej KW- WPIS</t>
  </si>
  <si>
    <t>Okładka do listy obecności Os 224</t>
  </si>
  <si>
    <t>Akta sprawy o wykroczenie format 540x327mm, pierwsza karta 260x327mm, druga karta 280x327mm, 3 bigi w odległości 25mm od siebie, po 4 otwory pomiędzy bigami w odległości 80mm od siebie i 45 mm od krawędzi (razem 8), karton 250-300 g/m2 jednostronnie bielony wielowarstwowy o wzmocnionej litej strukturze powodującej odporność na pękanie i rozwarstwianie się, nadruk wykonany techniką offsetową</t>
  </si>
  <si>
    <t>Potwierdzenie odbioru z taśmą samoprzylepną z górną perforacją, bez strony adresowej (100szt) format 150x120, MS/K og.3 b lub równoważny</t>
  </si>
  <si>
    <t>Potwierdzenie odbioru z taśmą samoprzylepną z górną perforacją, bez strony adresowej (100szt) format 150x120, Ms/C og.25 b lub równoważny</t>
  </si>
  <si>
    <t>Potwierdzenie odbioru z taśmą samoprzylepną z górną perforacją, bez strony adresowej (100szt) format 150x121, Ms/C og.25 b lub równoważny - gramatura 170</t>
  </si>
  <si>
    <t>Legitymacja ławnika MS/Ł-3, format A-6</t>
  </si>
  <si>
    <t>Wniosek o wpis w księdze wieczystej, nadruk Pantone 279U, format A-3, KW-WPIS lub równoważny, bloczek 100 szt.</t>
  </si>
  <si>
    <t>Wniosek o wydanie odpisu księgi wieczystej/ zaświadczenie o zamknięciu księgi wieczystej, KW-ODPIS lub równoważny, bloczek 100 szt.</t>
  </si>
  <si>
    <t>Wniosek KW-PP (Załącznik - Pełnomocnik/przedstawiciel ustawowy) format A-4., bloczek 100 szt.</t>
  </si>
  <si>
    <t>Zestaw naprawczy do ksiąg wieczystych z taśmą samoprzylepną (tzw. Kitki Kw)</t>
  </si>
  <si>
    <t>Teczka okolicznościowa - A 4 w oprawie introligatorskiej</t>
  </si>
  <si>
    <t>Kartony do pakowania akt (400x300x300)</t>
  </si>
  <si>
    <t xml:space="preserve">Okładaka do listy obecności, sztywna oprawa introligatorska </t>
  </si>
  <si>
    <t>Akta kary ograniczenia wolności Prob.16/1 gramatura 350/m2, format 2xB4, karton biały matowy, jednostronnie bielony, jednostronny czarny nadruk, 3 bigi ( 2,5 cm odstępu między bigami) z dwoma otworami równomiernie rozłożonymi wg dziurkacza dwuotworowego na środku strony</t>
  </si>
  <si>
    <t>Teczka kara ograniczenia wolności (Teczka dozoru format 540x327mm, pierwsza karta 260x327mm, druga karta 280x327mm, 3 bigi w odległości 25mm od siebie, po 4 otwory pomiędzy bigami w odległości 80mm od siebie i 45 mm od krawędzi (razem 8), karton 250-300 g/m2 jednostronnie bielony wielowarstwowy o wzmocnionej litej strukturze powodującej odporność na pękanie i rozwarstwianie się, nadruk wykonany techniką offsetową.)</t>
  </si>
  <si>
    <t>Skorowidz Alfabetyczny - format A-4, 300 kart, g.80, oprawa twarda, w obiciu introkal, szyta nićmi, grzbiety płócienne w kolorze „wiśniowym” jednolitym z okładką, na płótnie introligatorskim, okucia metalowe narożników w kolorze złotym, nadruk na okładce złocony;</t>
  </si>
  <si>
    <t>Kontrolka terminowego sporządzenia uzasadnień orzeczeń i załatwiania środków odwoławczych w I instancji – format A4, 400 kart, g.80, oprawa twarda, w obiciu introkal, szyta nićmi, grzbiety płócienne w kolorze „wiśniowym” jednolitym z okładką, na płótnie introligatorskim, okucia metalowe narożników w kolorze złotym, nadruk na okładce złocony;</t>
  </si>
  <si>
    <t>LKSZ – Legitymacja Kurator Sądowy Zawodowy oprawa introligatorska</t>
  </si>
  <si>
    <t>MS/Ksr.35 – Legitymacja Służbowa dla Pracowników oprawa introligatorska</t>
  </si>
  <si>
    <t xml:space="preserve"> cena brutto za sztukę</t>
  </si>
  <si>
    <t xml:space="preserve"> wartość brutto</t>
  </si>
  <si>
    <t xml:space="preserve">szt. </t>
  </si>
  <si>
    <t>Legitymacja - sądowy kurator społeczny MS/Ksr 42 (okładka szytwna)</t>
  </si>
  <si>
    <t xml:space="preserve">Akta osobowe teczka, cztery przekładki ABCD na dokumenty, format B4 dokumenty wpinane na wąsy, pojemność akt- grzbiet minimum 4 cm albo grzbiet harmonijkowy, twarda oprawa introligatorska </t>
  </si>
  <si>
    <t>Okładka do akt administracyjnych, karton brązowy, gramatura 350g/m2, o wymiarach po rozłożeniu 33 cm x 53 cm ( pierwsza strona 33 cmx 26 cm, druga strona 33 cm x 27), bez pionowego pasa, 3 bigi (2,5 cm odstępu między bigami ) z czterema otworami równomiernie rozłożonymi wg rozmiaru dziurkacza czterootworowego, na pierwszej stronie nadruk AKTA SPRAWY ADMINISTRACYJNEJ w odległości 7 cm od górnej krawędzi</t>
  </si>
  <si>
    <t>Okładka Teczka Dozoru , karton biały o wymiarach  po rozłożeniu 53,5 cmx33 cm, 3 bigi, po 2 otwory na stronie, od górnej krawędzi w odległości  3 cm napis - Nr porz.wykazu D, poniżej  w  odległości  1 cm napis - Nr wykazu DOZ,   ponżej w odleglości 1 cm napis - założono, poniżej w odległości 1 cm napis - odłożono, poniżej w odleglości 1 cm napis - Sygn. akt, poniżej w odleglości 3 cm na środku napis  Teczka Dozoru , poniżej w odleglości 1 cm napis - dozorowany , poniżej w odleglości  1 cm napis - adres , poniżej w odleglości 1 cm narysowana linia , poniżej w odleglości 1,5 cm napis - Kurator zawodowy , poniżej w odleglości 2,5 cm napis - Kurator społeczny , poniżej w odległości 3,5 cm napis - początek okresu próby , poniżej w odległości  1 cm napis- koniec okresu próby, poniżej w odległości 1 cm napis Doz</t>
  </si>
  <si>
    <t xml:space="preserve">KW - ODPIS Wniosek o wydanie odpisu ksiegi wieczystej/ wyciągu z ksiegi wieczystej/ zaświadczenia o zamknięciu księgi wieczystej </t>
  </si>
  <si>
    <t>Koperta Ms/K og. 25- Pokwitowanie odbioru KARNE- NW 03/2017</t>
  </si>
  <si>
    <t>op. (1000 szt.)</t>
  </si>
  <si>
    <t>Akta Księgi Wieczystej MS/Ksw.2a, teczka wiązana format 495x330 mm, z klipsem archiwizacyjnym + kartka tytułowa na aktach KW, na prawej stronie zakładka dolna dwustronnie biała</t>
  </si>
  <si>
    <t>Wniosek KW-WU (Załącznik - Wnioskodawca/uczestnik postępowania) format A-4., bloczek 100 szt.</t>
  </si>
  <si>
    <t>Nalepki "Zabezpieczenie" samoprzylepne, format 18x(4,4x1,5), MS/K og.8 lub równoważny</t>
  </si>
  <si>
    <t>Teczka dozoru ( format 540x327mm, pierwsza karta 260x327mm, druga karta 280x327mm, 3 bigi w odległości 25mm od siebie, po 4 otwory pomiędzy bigami w odległości 80mm od siebie i 45 mm od krawędzi (razem 8), karton 250-300 g/m2 jednostronnie bielony wielowarstwowy o wzmocnionej litej strukturze powodującej odporność na pękanie i rozwarstwianie się, nadruk wykonany techniką offsetową)</t>
  </si>
  <si>
    <t>Akta sprawy o wykroczenie  ( format 540/327 -drukarka HP Officejet 7110, po 4 otwory pomiędzy bigami (razem 8) karton 220g/m2</t>
  </si>
  <si>
    <r>
      <t xml:space="preserve">Zwrotka komputerowa cywilna + taśma samoprzylepna </t>
    </r>
    <r>
      <rPr>
        <sz val="10"/>
        <color indexed="8"/>
        <rFont val="Times New Roman"/>
        <family val="1"/>
        <charset val="238"/>
      </rPr>
      <t>HK/HZ-MS/C og.3</t>
    </r>
  </si>
  <si>
    <r>
      <t xml:space="preserve">Zwrotka komputerowa karna + taśma samoprzylepna </t>
    </r>
    <r>
      <rPr>
        <sz val="10"/>
        <color indexed="8"/>
        <rFont val="Times New Roman"/>
        <family val="1"/>
        <charset val="238"/>
      </rPr>
      <t>HK/HZ-MS/K 25</t>
    </r>
  </si>
  <si>
    <r>
      <t>Legitymacja służbowa dla pracownika</t>
    </r>
    <r>
      <rPr>
        <sz val="10"/>
        <color indexed="8"/>
        <rFont val="Times New Roman"/>
        <family val="1"/>
        <charset val="238"/>
      </rPr>
      <t xml:space="preserve"> MS/Ksr.35 - oprawa introligatorska A6</t>
    </r>
  </si>
  <si>
    <t>Teczka dozoru ( Poprzednio w CSZ, Teczka dozoru)gramatura 350/m2, format 2xB4, karton biały matowy, jednostronnie bielony, jednostronny czarny nadruk, 3 bigi ( 2,5 cm odstępu między bigami) z dwoma otworami równomiernie rozłożonymi wg dziurkacza dwuotworowego na środku strony</t>
  </si>
  <si>
    <t xml:space="preserve">Akta Księgi Wieczystej MS/Ksw.2  (na 2018r. ) ( Poprzednio w CSZ, Akta Księgi Wieczystej MS/Ksw.2  (na 2018 r))Akta Księgi wieczystej MS/Ksw.2a. Teczka wiązana format 495x330mm, wykonana z tektury o gramaturze min. 900g/m2, grzbiet o szerokości 35 mm wykonany z materiału (np. typu "kanafas" lub "introkal"). W środku wklejone na stronie lewej, zachodzące pod owil dwie kartki dwustronne "Spis dokumentów", jeden wąs  z owilu  o szerokości 5 cm wklejony na stronie lewej, na stronie prawej zakładka dolna tzw. "mała księga wieczysta" - gdzie wpisuje sie sygnaturę. </t>
  </si>
  <si>
    <t>Załącznik - żądzanie wpisu w księdze wieczystej, KW-ZAD</t>
  </si>
  <si>
    <t>Załącznik - wnioskodawca/uczestnik postepowania,KW-WU</t>
  </si>
  <si>
    <t xml:space="preserve">Okładki - AKTA KOTROLI OKRESU PRÓBY gramatura 350/m2, format 2xB4, karton biały matowy, jednostronnie bielony, jednostronny czarny nadruk, 3 bigi, (2,5 cm odstępu między bigami) z dwoma otworami równomiernie rozłożonymi wg dziurkacza dwuotworowego na środku strony </t>
  </si>
  <si>
    <t xml:space="preserve">Okładki - AKTA NADZORU W SPRAWIE O LECZENIE ODWYKOWE gramatura 350/m2, format 2xB4, karton biały matowy, jednostronnie bielony, jednostronny czarny nadruk,  3 bigi, (2,5 cm odstępu między bigami) z dwoma otworami równomiernie rozłożonymi wg dziurkacza dwuotworowego na środku strony </t>
  </si>
  <si>
    <t xml:space="preserve">Okładka na list gratulacyjny (format A4) oprawa miękka (karton-kolor bordowy) z napisem "Sąd Rejonowy w Nowym Tomyślu" i godłem </t>
  </si>
  <si>
    <t xml:space="preserve">Wykaz majątku - format A-3 - g. 70, dwustronny czarny nadruk </t>
  </si>
  <si>
    <t>Zwrotne potwierdzenie odbioru w sprawie karnej - nadruk pouczenia na jednej stronie - druga czysta z taśmą samoprzylepną</t>
  </si>
  <si>
    <t>Sąd Rejonowy w Rawiczu, ul. Ignacego Buszy 1, 63-900 Rawicz</t>
  </si>
  <si>
    <t>Nalepki "areszt" samoprzylepne - format 18x(4,4x1,5) Ms/K og 7 lub równoważny</t>
  </si>
  <si>
    <t xml:space="preserve">Akta sprawy o wykroczenie MS/W-29 ( karton biały, format 540/327, po 4 otwory pomiędzy bigami) </t>
  </si>
  <si>
    <t>MS/Ksr. – Legitymacja Służbowa dla Asystenta sędziego oprawa introligatorska A6</t>
  </si>
  <si>
    <t>Akta osobowe teczka trójdzielna ABC, dokumenty wpinane na wąsy</t>
  </si>
  <si>
    <t>Teczka dozoru format 540x327mm, pierwsza karta 260x327mm, druga karta 280x327mm, 3 bigi w odległości 25mm od siebie, po 4 otwory pomiędzy bigami w odległości 80mm od siebie i 45 mm od krawędzi (razem 8), karton 250-300 g/m2 jednostronnie bielony wielowarstwowy o wzmocnionej litej strukturze powodującej odporność na pękanie i rozwarstwianie się, nadruk wykonany techniką offsetową.</t>
  </si>
  <si>
    <t>Wniosek o wydanie odpisu z księgi wieczystej - Kw-ODPIS</t>
  </si>
  <si>
    <t>Wniosek o wpis w księdze wieczystej - Kw - WPIS</t>
  </si>
  <si>
    <t xml:space="preserve">Legitymacje dla ławników </t>
  </si>
  <si>
    <r>
      <t xml:space="preserve">Wykaz wydatków, depozytów i zaliczek </t>
    </r>
    <r>
      <rPr>
        <sz val="10"/>
        <color indexed="8"/>
        <rFont val="Times New Roman"/>
        <family val="1"/>
        <charset val="238"/>
      </rPr>
      <t>MS/Kog-19</t>
    </r>
  </si>
  <si>
    <r>
      <t xml:space="preserve">Karta czynności wykonawczych </t>
    </r>
    <r>
      <rPr>
        <sz val="10"/>
        <color indexed="8"/>
        <rFont val="Times New Roman"/>
        <family val="1"/>
        <charset val="238"/>
      </rPr>
      <t>MS/K og.18</t>
    </r>
  </si>
  <si>
    <t>Karton czysty do nadruku kart KRK</t>
  </si>
  <si>
    <r>
      <t xml:space="preserve">Wniosek o wydanie odpisu z księgi wieczystej /zaświadczenia o zamknięciu księgi wieczystej </t>
    </r>
    <r>
      <rPr>
        <sz val="10"/>
        <color indexed="8"/>
        <rFont val="Times New Roman"/>
        <family val="1"/>
        <charset val="238"/>
      </rPr>
      <t>Kw-Odpis</t>
    </r>
  </si>
  <si>
    <r>
      <t xml:space="preserve">Załącznik-wnioskodawca/uczestnik postępowania </t>
    </r>
    <r>
      <rPr>
        <sz val="10"/>
        <color indexed="8"/>
        <rFont val="Times New Roman"/>
        <family val="1"/>
        <charset val="238"/>
      </rPr>
      <t>Kw-Wu</t>
    </r>
  </si>
  <si>
    <r>
      <t>Wniosek o wydanie odpisu dokumentu z akt księgi wieczystej</t>
    </r>
    <r>
      <rPr>
        <sz val="10"/>
        <color indexed="8"/>
        <rFont val="Times New Roman"/>
        <family val="1"/>
        <charset val="238"/>
      </rPr>
      <t xml:space="preserve"> Kw-odpis-akt</t>
    </r>
  </si>
  <si>
    <r>
      <t xml:space="preserve">Wniosek o wpis do księgi wieczystej </t>
    </r>
    <r>
      <rPr>
        <sz val="10"/>
        <color indexed="8"/>
        <rFont val="Times New Roman"/>
        <family val="1"/>
        <charset val="238"/>
      </rPr>
      <t xml:space="preserve">Kw-Wpis </t>
    </r>
  </si>
  <si>
    <t>Wniosek o założenie księgi wieczystej, KW-ZAL</t>
  </si>
  <si>
    <t>Akta osobowe teczka, cztery przekładki ABCD na dokumenty, format B4 dokumenty wpinane na wąsy, pojemność akt - grzbiet minimum 4 cm albo grzbiet harmonijkowy, twarda oprawa introligatorska</t>
  </si>
  <si>
    <t>wniosek o założenie księgi wieczystej (KW-ZAL)</t>
  </si>
  <si>
    <t>Wniosek o wydanie odpisu dokumentu z akt księgi wieczystej Kw-odpis-akt</t>
  </si>
  <si>
    <t>Teczka akt osobowych część A, B, C, D</t>
  </si>
  <si>
    <t>Teczka dyplomowa z napisem "Sąd Rejonowy w Obornikach" na kartki A4</t>
  </si>
  <si>
    <t>skorowidz alfabetyczny MS-Ksr 10</t>
  </si>
  <si>
    <t>Legitymacja służbowa dla pracownika MS/Ksr.35 - oprawa introligatorska A6</t>
  </si>
  <si>
    <t>pomarańczowe zwrotki (zagraniczne) z taśmą klejącą do druku komputerowego bez strony adresowej</t>
  </si>
  <si>
    <t>Wniosek o wydanie odpisu księgi wieczystej/ zaświadczenia o zamknięciu księgi wiecz. KW-ODPIS-AKT</t>
  </si>
  <si>
    <t>teczka dozoru MS/Doz 1/1</t>
  </si>
  <si>
    <t>Wniosek o wgląd do KW/wydanie wydruku księgi wieczystej Kw - wgląd</t>
  </si>
  <si>
    <t>Wniosek o wydanie odpisu z ksiegi - KW-ODPIS</t>
  </si>
  <si>
    <t>Akta Księgi Wieczystej MS/Ksw.2a + kartka tytułowa na aktach KW</t>
  </si>
  <si>
    <t xml:space="preserve">Okładka Akta dłużnika - biała teczka z bigami </t>
  </si>
  <si>
    <t>Nalepka "dowody rzeczowe" - format 18 format 18x(4,4x1,5) Ms/K og 7 lub równoważny</t>
  </si>
  <si>
    <t>Nalepka "zabezpieczenie majątkowe" - format 18 format 18x(4,4x1,5) Ms/K og 7 lub równoważny</t>
  </si>
  <si>
    <t>Legitymacja sądowy kurator społeczny</t>
  </si>
  <si>
    <t>załącznik- żądanie wpisu w księdze wieczystej KW-ZAD</t>
  </si>
  <si>
    <t>wniosek o wydanie odpisu dokumentu z akt księgi wieczystej kw-odpis-akt</t>
  </si>
  <si>
    <t>wniosek o założenie księgi wieczystej KW-ZAL</t>
  </si>
  <si>
    <t>Sąd Rejonowy w Wolsztynie, ul. Adama Mickiewicz 2, 64-200 Wolsztyn</t>
  </si>
  <si>
    <t xml:space="preserve">Okładka na list gratulacyjny (format A4) oprawa sztywna introligatorska (kolor bordowy) z napisem "Sąd Rejonowy w Grodzisku Wielkopolskim" i godłem </t>
  </si>
  <si>
    <t>Akta warunkowego umorzenia Prob. 14/1</t>
  </si>
  <si>
    <t>Akta warunkowego zawieszenia kary Prob. 14a/1</t>
  </si>
  <si>
    <t>AKTA NADZORU NAD NIELETNIM - gramatura 350/m2, format 2xB4, karton biały matowy, jednostronnie bielony, jednostronny czarny nadruk, 3 bigi ( 2,5 cm odstępu między bigami) z dwoma otworami równomiernie rozłożonymi wg dziurkacza dwuotworowego na środku strony</t>
  </si>
  <si>
    <t>AKTA NADZORU W SPRAWIE O OGRANICZENIE WŁADZY RODZICIELSKIEJ - gramatura 350/m2, format 2xB4, karton biały matowy, jednostronnie bielony, jednostronny czarny nadruk, 3 bigi ( 2,5 cm odstępu między bigami) z dwoma otworami równomiernie rozłożonymi wg dziurkacza dwuotworowego na środku strony</t>
  </si>
  <si>
    <t>Okładki do akt kary ograniczenia wolności  „Kkow”; bez wąsów, z dziurkami</t>
  </si>
  <si>
    <t xml:space="preserve">Okładki do akt kary ograniczenia wolności "Kkow" z blaszkami do wpinania + wąsy </t>
  </si>
  <si>
    <t>Legitymacja - sądowy kurator społeczny MS/Ksr 42 (okładka sztywna)</t>
  </si>
  <si>
    <t>Wniosek o wydanie odpisu dokumentu z akt księgi wieczystej KW-ODPIS-AKT</t>
  </si>
  <si>
    <t>Wniosek o wpis w księdze wieczystej KW - WPIS</t>
  </si>
  <si>
    <t>Załącznik - Wnioskodawca / uczestnik postępowania KW-WU</t>
  </si>
  <si>
    <t>Wniosek o wydanie odpisu księgi wieczystej/wyciągu z księgi wieczystej/zaświadczenia o zamknięciu księgi wieczystej KW-ODPIS</t>
  </si>
  <si>
    <t>Wniosek o założenie księgi wieczystej KW-ZAL</t>
  </si>
  <si>
    <t>Koperta do nadruku komputerowego z potwierdzeniem odbioru i taśmą samoprzylepną w postępowaniu karnym, MS/KK.1 lub równoważny</t>
  </si>
  <si>
    <t xml:space="preserve">Okładka na list gratulacyjny (format A4) oprawa miękka (karton-kolor bordowy) z napisem "Sąd Rejonowy w Złotowie" i godłem </t>
  </si>
  <si>
    <t>Akta osobowe teczka cztery przekładki ABCD, dokumenty wpinane na wąsy - nie jak w segregatorach, pojemność akt - grzbiet minimum 6,5 cm albo grzbiet harmonijkowy, twarda oprawa introligatorska</t>
  </si>
  <si>
    <t>Roczna karta ewidencji w pracy rok 2024, format A5 poziomo, g. 200</t>
  </si>
  <si>
    <t>Okładka do listy obecności, sztywna oprawa intraligatorska</t>
  </si>
  <si>
    <t>Okładka do akt karnych o wymiarach 49 cm x 32,5 cm do drukarek HP Office Jet 7110 ( karton brązowy, czerwony pas, 3 bigi ( z czterema otworami równomiernie rozłożonymi)</t>
  </si>
  <si>
    <t>Okładki – AKTA  kary ograniczenia wolności Kkow (Okładki do akt kary ograniczenia wolności  „Kkow” z blaszkami do wpinania + wąsy)</t>
  </si>
  <si>
    <t>Sąd Okręgowy w Poznaniu, ul. Hejmowskiego 2, al. Marcinkowskiego 32, ul. Szyperska 14, OZSS nr I,II w Poznaniu, III w Lesznie, IV w Pile</t>
  </si>
  <si>
    <t xml:space="preserve">Koperta – formatu C-6 + zwrotka /161x112 mm/, kolor biały, koperta z paskiem samoklejącym i potwierdzeniem odbioru (jednostronny nadruk na potw.) Brak nadruku na kopercie. Koperta z potwierdzeniem odbioru tworzy komplet FABRYCZNY. Całość wykonana z papieru 120 g/m2. Potwierdzenie odbioru jest trwale połączone  z kopertą, posiada  perforację do oderwania  potw. odbioru oraz pasek taśmy klejącej służący do zamykania kopert. </t>
  </si>
  <si>
    <t>op.</t>
  </si>
  <si>
    <t xml:space="preserve">Koperta – formatu C-6 + zwrotka /161x112 mm/, kolor biały, koperta z paskiem samoklejącym i potwierdzeniem odbioru (jednostronny nadruk na potw.) Z nadrukiem na kopercie oraz na potwierdzeniu odbioru  dwustronnym/. Koperta z potwierdzeniem odbioru tworzy komplet FABRYCZNY. Całość wykonana z papieru 120 g/m2. Potwierdzenie odbioru jest trwale połączone  z kopertą, posiada  perforację do oderwania  potw. odbioru oraz pasek taśmy klejącej służący do zamykania kopert. </t>
  </si>
  <si>
    <r>
      <t>Potwierdzenie odbioru – karton, format 150x120</t>
    </r>
    <r>
      <rPr>
        <sz val="10"/>
        <color indexed="10"/>
        <rFont val="Times New Roman"/>
        <family val="1"/>
        <charset val="238"/>
      </rPr>
      <t xml:space="preserve"> </t>
    </r>
    <r>
      <rPr>
        <sz val="10"/>
        <color indexed="8"/>
        <rFont val="Times New Roman"/>
        <family val="1"/>
        <charset val="238"/>
      </rPr>
      <t>(1),.180g/m2,  jednostronny czarny nadruk z perforacją w odległości 12 mm od dłuższej krawędzi. Wzdłuż dłuższej, górnej krawędzi doklejony 9mm szerokości pasek z taśmą klejącą – bloczek - 100 szt. Wymiar 150x120 jest wymiarem całkowitym zwrotki wraz z paskiem perforacji i taśmą.</t>
    </r>
  </si>
  <si>
    <t>Potwierdzenie odbioru – karton, format 150x120 (1), 180g/m2,  dwustronny czarny nadruk z perforacją w odległości 12 mm od dłuższej krawędzi. Wzdłuż dłuższej, górnej krawędzi doklejony 9mm szerokości pasek z taśmą klejącą – bloczek - 100szt. Wymiar 150x120 jest wymiarem całkowitym zwrotki wraz z paskiem perforacji i taśmą.</t>
  </si>
  <si>
    <t>Repertorium – A-4, 100 kart., g.80, oprawa twarda, szyta nićmi w obiciu introkal, okucia, grzbiety płócienne w kolorze „wiśniowym” jednolitym z okładką, na płótnie introligatorskim, złocenia;</t>
  </si>
  <si>
    <t>Repertorium - A-3, 200 kart., g.80, oprawa twarda, szyta nićmi w obiciu introkal, okucia, grzbiety płócienne w kolorze „wiśniowym” jednolitym z okładką, na płótnie introligatorskim, okucia metalowe narożników w kolorze złotym, nadruk na okładce złocony;</t>
  </si>
  <si>
    <t>Repertorium - A-4, 200 kart., g.80, oprawa twarda, szyta nićmi , w obiciu introkal, okucia, grzbiety płócienne złocenia w kolorze „wiśniowym” jednolitym z okładką, na płótnie introligatorskim, okucia metalowe narożników w kolorze złotym, nadruk na okładce złocony;</t>
  </si>
  <si>
    <t>Karta biblioteczna – karton g.300, 140mmx75mm, dwustronny czarny nadruk;</t>
  </si>
  <si>
    <t>Terminarz posiedzeń – format A-4, 200 kart, g.80, oprawa twarda w obiciu introkal, szyta nićmi, grzbiety płócienne w kolorze „wiśniowym” jednolitym z okładką, na płótnie introligatorskim , okucia metalowe narożników w kolorze złotym, okucia metalowe narożników w kolorze złotym, nadruk na okładce złocony;</t>
  </si>
  <si>
    <t>Kontrolka terminowego sporządzania uzasadnień orzeczeń i załatwiania środków odwoławczych w II instancji - format A-4, 200 kart, g.80, oprawa twarda  w obiciu introkal, szyta nićmi, grzbiety płócienne w kolorze „wiśniowym” jednolitym z okładką, na płótnie introligatorskim, okucia metalowe narożników w kolorze złotym, nadruk na okładce złocony;</t>
  </si>
  <si>
    <t>Książka doręczeń przesyłek – format A-4, 200 kart, g.80, oprawa twarda, w obiciu introkal, szyta nićmi, grzbiety płócienne w kolorze „wiśniowym” jednolitym z okładką, na płótnie introligatorskim, okucia metalowe narożników w kolorze złotym;</t>
  </si>
  <si>
    <t>Kontrolka wysłanych akt - 500 kart, g.80, format A-4, oprawa twarda, w obiciu introkal, szyta nićmi, grzbiety płócienne w kolorze „wiśniowym” jednolitym z okładką, na płótnie introligatorskim, okucia metalowe narożników w kolorze złotym, nadruk na okładce złocony;</t>
  </si>
  <si>
    <t>Kontrolka terminowego sporządzania uzasadnień orzeczeń i załatwiania środków odwoławczych w II instancji - format A-4, 400 kart, g.80, oprawa twarda w obiciu introkal, szyta nićmi, grzbiety płócienne w kolorze „wiśniowym” jednolitym z okładką, na płótnie introligatorskim, okucia metalowe narożników w kolorze złotym, nadruk na okładce złocony;</t>
  </si>
  <si>
    <t>Kontrolka terminowego sporządzania uzasadnień orzeczeń i załatwiania środków odwoławczych w II instancji - format A-4, 100 kart, g.80, oprawa twarda w obiciu introkal, szyta nićmi, grzbiety płócienne w kolorze „wiśniowym” jednolitym z okładką, na płótnie introligatorskim, okucia metalowe narożników w kolorze złotym, nadruk na okładce złocony;</t>
  </si>
  <si>
    <t>Kontrolka WAB - format A-4, 200 kart, g.80, oprawa twarda w obiciu introkal, szyta nićmi, grzbiety płócienne w kolorze „wiśniowym” jednolitym z okładką, na płótnie introligatorskim, okucia metalowe narożników w kolorze złotym, nadruk na okładce złocony;</t>
  </si>
  <si>
    <t>bloczek</t>
  </si>
  <si>
    <t>Wykaz S - format A-4, 100 kart, g.80, oprawa twarda w obiciu introkal, szyta nićmi, grzbiety płócienne, okucia metalowe narożników w kolorze złotym, nadruk na okładce złocony;</t>
  </si>
  <si>
    <t>Kontrolka skarg – format A-4, 100 kart, g.80, oprawa twarda w obiciu introkal, szyta nićmi, grzbiety płócienne, okucia metalowe narożników w kolorze złotym, nadruk na okładce złocony;</t>
  </si>
  <si>
    <t>Wykaz KO – format A-4, 200 kart., g.80, oprawa twarda, szyta nićmi, grzbiety płócienne w kolorze „wiśniowym” jednolitym z okładką, na płótnie introligatorskim, okucia metalowe narożników w kolorze złotym, nadruk na okładce złocony;</t>
  </si>
  <si>
    <t>Wykaz Przesyłek Nadanych – format A-5, g.70, jednostronny czarny nadruk, 100 szt. sklejonych kartek w 1 bloczku przy górnej krótszej krawędzi, okładka g.300 karton brązowy z jednostronnym czarnym nadrukiem;</t>
  </si>
  <si>
    <t>Karta dłużnika - karton formatu A4, g.160, dwustronny czarny nadruk;</t>
  </si>
  <si>
    <t>Zapytanie o udzielenie informacji o podmiocie zbiorowym - format A4, g.80, jednostronny czarny nadruk, w bloczku po 100 sklejonych kartek;</t>
  </si>
  <si>
    <t>Rejestr dzienników i czasopism -  format A4, 100 ponumerowanych kart, g.80, oprawa twarda w obiciu introkal, szyta nićmi, grzbiety płócienne w kolorze „wiśniowym” jednolitym z okładką, na płótnie introligatorskim, okucia metalowe narożników w kolorze złotym, nadruk na okładce złocony;</t>
  </si>
  <si>
    <t>Dziennik korespondencyjny OZSS - format A4, 250 ponumerowanych stron, g.80, oprawa twarda w obiciu introkal, szyta nićmi, grzbiety płócienne w kolorze „wiśniowym” jednolitym z okładką, na płótnie introligatorskim, okucia metalowe narożników w kolorze złotym, nadruk na okładce złocony;</t>
  </si>
  <si>
    <t xml:space="preserve">Teczka  brązowa lub czerwona  uniwersalna z godłem złoconym u góry </t>
  </si>
  <si>
    <t>Legitymacja sędziego zgodnie ze wzorem Dzienika Urzędowego MS</t>
  </si>
  <si>
    <t>Roczna karta ewidencji w pracy rok 2023</t>
  </si>
  <si>
    <t xml:space="preserve">Zwrotne poświadczenie odbioru z taśmą przylepną bez strony adresowej </t>
  </si>
  <si>
    <t>Zestaw naprawczy do okładki akt i dokumentów księgi wieczystej (dolna zakładka – ogonek), MS/Zn lub równoważny</t>
  </si>
  <si>
    <r>
      <t xml:space="preserve">Okładki do wszczętych spraw - format: 2 strony po 328 mm (wysokość) x 245 mm (szerokość); karton brązowy, </t>
    </r>
    <r>
      <rPr>
        <sz val="10"/>
        <color rgb="FF00B050"/>
        <rFont val="Times New Roman"/>
        <family val="1"/>
        <charset val="238"/>
      </rPr>
      <t>350 g/m2</t>
    </r>
    <r>
      <rPr>
        <sz val="10"/>
        <color indexed="8"/>
        <rFont val="Times New Roman"/>
        <family val="1"/>
        <charset val="238"/>
      </rPr>
      <t xml:space="preserve">; przez środek pierwszej strony teczki, wzdłuż dłuższej krawędzi, pionowy pasek o szerokości 45 mm w kolorze zielonym/czerwonym; na każdej stroni po 3 bigi w odległości 9 mm od siebie i 25 mm od krawędzi strony; po 2 otwory na stronie w odległości 77 mm od siebie, centralnie pomiędzy krawędzią strony i bigami oraz centralnie pośrodku wysokości strony; jednostronny czarny nadruk, </t>
    </r>
    <r>
      <rPr>
        <sz val="10"/>
        <color rgb="FFFF0000"/>
        <rFont val="Times New Roman"/>
        <family val="1"/>
        <charset val="238"/>
      </rPr>
      <t xml:space="preserve">(DO DRUKARKI HP 7110), </t>
    </r>
    <r>
      <rPr>
        <sz val="10"/>
        <color rgb="FF00B050"/>
        <rFont val="Times New Roman"/>
        <family val="1"/>
        <charset val="238"/>
      </rPr>
      <t>zgięte na pół, okładki foliowane od środka dla wzmocnienia.</t>
    </r>
  </si>
  <si>
    <r>
      <t>Okładki do wszczętych spraw - format 2xB4 plus wpinka ,</t>
    </r>
    <r>
      <rPr>
        <sz val="10"/>
        <color indexed="10"/>
        <rFont val="Times New Roman"/>
        <family val="1"/>
        <charset val="238"/>
      </rPr>
      <t xml:space="preserve"> </t>
    </r>
    <r>
      <rPr>
        <sz val="10"/>
        <color rgb="FF00B050"/>
        <rFont val="Times New Roman"/>
        <family val="1"/>
        <charset val="238"/>
      </rPr>
      <t>karton biały 350 g/m2 GC-1</t>
    </r>
    <r>
      <rPr>
        <sz val="10"/>
        <color indexed="8"/>
        <rFont val="Times New Roman"/>
        <family val="1"/>
        <charset val="238"/>
      </rPr>
      <t xml:space="preserve"> + jednostronny czarny nadruk – z możliwością zmiany formatu /+-5cm na szerokości okładki/</t>
    </r>
    <r>
      <rPr>
        <sz val="10"/>
        <color indexed="10"/>
        <rFont val="Times New Roman"/>
        <family val="1"/>
        <charset val="238"/>
      </rPr>
      <t xml:space="preserve">   </t>
    </r>
    <r>
      <rPr>
        <sz val="10"/>
        <color indexed="8"/>
        <rFont val="Times New Roman"/>
        <family val="1"/>
        <charset val="238"/>
      </rPr>
      <t>i wykonania dodatkowych nadruków, 100 szt w opakowaniu,</t>
    </r>
    <r>
      <rPr>
        <sz val="10"/>
        <color rgb="FF00B050"/>
        <rFont val="Times New Roman"/>
        <family val="1"/>
        <charset val="238"/>
      </rPr>
      <t xml:space="preserve"> zgięte na pół, okładki foliowane od środka dla wzmocnienia.</t>
    </r>
  </si>
  <si>
    <r>
      <t xml:space="preserve">Okładki do akt – format:2 strony po 328 mm (wysokość) x 245 mm (szerokość); karton jednostronnie bielony, </t>
    </r>
    <r>
      <rPr>
        <sz val="10"/>
        <color rgb="FF00B050"/>
        <rFont val="Times New Roman"/>
        <family val="1"/>
        <charset val="238"/>
      </rPr>
      <t>350 g/m2</t>
    </r>
    <r>
      <rPr>
        <sz val="10"/>
        <color indexed="8"/>
        <rFont val="Times New Roman"/>
        <family val="1"/>
        <charset val="238"/>
      </rPr>
      <t xml:space="preserve">; przez środek pierwszej strony teczki, wzdłuż dłuższej krawędzi, pionowy pasek o szerokości 45 mm w kolorze niebieskim; na każdej stronie po 3 bigi w odległości 9 mm od siebie i 25 mm od krawędzi strony; po 2 otwory n stronie w odległości 77 mm od siebie, centralnie pomiędzy krawedzią strony i bigami oraz centralnie pośrodku wysokości strony; jednostronny czarny nadruk, </t>
    </r>
    <r>
      <rPr>
        <sz val="10"/>
        <color rgb="FFFF0000"/>
        <rFont val="Times New Roman"/>
        <family val="1"/>
        <charset val="238"/>
      </rPr>
      <t>(DO DRUKARKI HP 7110)</t>
    </r>
    <r>
      <rPr>
        <sz val="10"/>
        <color indexed="8"/>
        <rFont val="Times New Roman"/>
        <family val="1"/>
        <charset val="238"/>
      </rPr>
      <t xml:space="preserve">, </t>
    </r>
    <r>
      <rPr>
        <sz val="10"/>
        <color rgb="FF00B050"/>
        <rFont val="Times New Roman"/>
        <family val="1"/>
        <charset val="238"/>
      </rPr>
      <t>zgięte na pół, okładki foliowane od środka dla wzmocnienia.</t>
    </r>
  </si>
  <si>
    <r>
      <t>Okładki do wszczętych spraw – Akta warunkowego zwolnienia – format 2 strony po 328 mm (wysokość) x 245 mm (szerokość); karton jednostronnie bielony,</t>
    </r>
    <r>
      <rPr>
        <sz val="10"/>
        <color rgb="FF00B050"/>
        <rFont val="Times New Roman"/>
        <family val="1"/>
        <charset val="238"/>
      </rPr>
      <t xml:space="preserve"> 350 g/m2</t>
    </r>
    <r>
      <rPr>
        <sz val="10"/>
        <color indexed="8"/>
        <rFont val="Times New Roman"/>
        <family val="1"/>
        <charset val="238"/>
      </rPr>
      <t xml:space="preserve">; po kazdej stronie  po 3 bigi w odległości 9 mm od siebie i 25 mm od krawędzi strony; po 2 otwory na stronie w odległości 80 mm od siebie, centralnie pomiędzy krawędzią strony i bigami oraz centralnie pośrodku wysokości strony; jednostronny czarny nadruk, </t>
    </r>
    <r>
      <rPr>
        <sz val="10"/>
        <color rgb="FFFF0000"/>
        <rFont val="Times New Roman"/>
        <family val="1"/>
        <charset val="238"/>
      </rPr>
      <t>(DO DRUKARKI HP 7110)</t>
    </r>
    <r>
      <rPr>
        <sz val="10"/>
        <color indexed="8"/>
        <rFont val="Times New Roman"/>
        <family val="1"/>
        <charset val="238"/>
      </rPr>
      <t xml:space="preserve">, </t>
    </r>
    <r>
      <rPr>
        <sz val="10"/>
        <color rgb="FF00B050"/>
        <rFont val="Times New Roman"/>
        <family val="1"/>
        <charset val="238"/>
      </rPr>
      <t>zgięte na pół, okładki foliowane od środka dla wzmocnienia</t>
    </r>
  </si>
  <si>
    <r>
      <t>Okładki do akt – format 2xB4, karton brązowy 350 b/m2 z jednostronnym czarnym nadrukiem, przez środek teczki, wzdłuż dłuższej krawędzi okładki przechodzi pionowy pasek o szerokości 40mm w kolorze zielonym/czerwonym  - z klipsem archiwizacyjnym włozonym do środka okładki oraz mozliwością zmiany formatu /+- 5cm na szerokości okładki/ i wykonania dodatkowych nadruków,</t>
    </r>
    <r>
      <rPr>
        <sz val="10"/>
        <color rgb="FF00B050"/>
        <rFont val="Times New Roman"/>
        <family val="1"/>
        <charset val="238"/>
      </rPr>
      <t xml:space="preserve"> zgięte na pół, okładki foliowane od środka dla wzmocnienia.</t>
    </r>
  </si>
  <si>
    <t>Karton czysty do nadruku kart KRK, karton 200 Nordset, format A-5, KRK-C lub równoważny</t>
  </si>
  <si>
    <t xml:space="preserve">Okładka do akt karnych wymiar 540/327; pierwsza karta 260x327 mm, druga karta 280x327mm, 3 bigi w odległości 25mm od siebie po 4 otwory pomiędzy bigami w odległości 80mm od siebie i 45 mm od krawędzia razem 8, karton 350g/m2, brązowy typu KRAFT wielowarstwowy, jednostronnie gładzony maszynowo o wzmocnionej litej strukturze powodującej odporność na pękanie i rozwarstwianie się, na zewnętrznej sronie pierwszej karty - czerwony pasek pośrodku wzdłuż krawędzi o szerokości 40mm, nadruk wykonany techniką offsetową </t>
  </si>
  <si>
    <t>Okładki do wszczętych spraw - format: 2 strony po 328 mm (wysokość) x 245 mm (szerokość); karton brązowy, 350 g/m2; przez środek pierwszej strony teczki, wzdłuż dłuższej krawędzi, pionowy pasek o szerokości 45 mm w kolorze zielonym; na każdej stroni po 3 bigi w odległości 9 mm od siebie i 25 mm od krawędzi strony; po 2 otwory na stronie w odległości 77 mm od siebie, centralnie pomiędzy krawędzią strony i bigami oraz centralnie pośrodku wysokości strony; jednostronny czarny nadruk, (DO DRUKARKI HP 7110)</t>
  </si>
  <si>
    <t>Okładki do wszczętych spraw - format: 2 strony po 328 mm (wysokość) x 245 mm (szerokość); karton brązowy 350 g/m2 typu kraft; przez środek pierwszej strony teczki, wzdłuż dłuższej krawędzi, pionowy pasek o szerokości 45 mm w kolorze czerwonym; na każdej stroni po 3 bigi w odległości 9 mm od siebie i 25 mm od krawędzi strony; po 2 otwory na stronie w odległości 77 mm od siebie, centralnie pomiędzy krawędzią strony i bigami oraz centralnie pośrodku wysokości strony; jednostronny czarny nadruk, (DO DRUKARKI HP 7110)</t>
  </si>
  <si>
    <t>Akta Księgi Wieczystej MS/Ksw.2  (na 2018r. )Teczka wiązana wzmocniona, narożniki płócienne, wzmocniona dolna zakładka z numerem, z naklejką "akta i dokumenty kw, założona, odożono, Sąd Rejonowy w.... , wydział Kw , KW nr. W środku z klapką , wąsem, ze wzmocnionym grzbietem Wymiar 495*330 mm + klips archiwizacyjny zaklejony w zakładce płóciennej</t>
  </si>
  <si>
    <t>Akta Księgi Wieczystej MS/Ksw.2 (z klapką po lewej stronie) + klips archwizacyjny wklejany do zakładki płóciennej</t>
  </si>
  <si>
    <t>Okładka do spraw cywilnych MS/C  540 x 327  z jednostronnym czarnym nadrukiem, (bez zbędnego nadruku oraz kropkowania);  przez środek nadruku, wzdłuż dłuższej krawędzi okładki przechodzi pionowy pasek o szerokości 45 mm w kolorze zielonym, karton brązowy 350 g/m2 typu kraft</t>
  </si>
  <si>
    <t>Okładka do akt cywilnych  ( Poprzednio w CSZ, Okładka do akt cywilnych do programu Currenda). Okładka do akt cywilnych do programu Currenda format 540x327mm, pierwsza karta 260x327mm, druga karta 280x327mm, 3 bigi w odległości 25mm od siebie, po 4 otwory pomiędzy bigami (razem 8), karton 350 g/m2 brązowy typu „KRAFT” wielowarstwowy, jednostronnie gładzony maszynowo o wzmocnionej litej strukturze powodującej odporność na pękanie i rozwarstwianie się, na zewnętrznej stronie  pierwszej karty – zielony pasek pośrodku wzdłuż krawędzi  o szerokości 40mm, nadruk wykonany techniką offsetową.</t>
  </si>
  <si>
    <t>Okładka do akt karnych ( Poprzednio w CSZ, Okładka do akt karnych do programu Currenda).Okładka do akt karnych do programu Currenda format 540x327mm, pierwsza karta 260x327mm, druga karta 280x327mm, 3 bigi w odległości 25mm od siebie, po 4 otwory pomiędzy bigami w odległości 80mm od siebie i 45 mm od krawędzi (razem 8), karton 350 g/m2 brązowy typu „KRAFT” wielowarstwowy, jednostronnie gładzony maszynowo o wzmocnionej litej strukturze powodującej odporność na pękanie i rozwarstwianie się, na zewnętrznej stronie pierwszej karty – czerwony pasek pośrodku wzdłuż krawędzi o szerokości 40mm, nadruk wykonany techniką offsetową.</t>
  </si>
  <si>
    <t>Okładka do akt karnych, karton brązowy, gramatura 350 gm2, o wymiarach po rozłożeniu 33 cm x 53 cm ( pierwsza strona 33 cmx 26 cm, druga strona 33 cm x 27), czerwony pas, 3 bigi ( 2,5 cm odstępu między bigami ) z czterema otworami równomiernie rozłożonymi wg. rozmiaru dziurkacza czterootworowego, na pierwszej stronie nadruk w formie 2 okienek archiwizacyjnych w odległości 21 cm od górnej krawędzi</t>
  </si>
  <si>
    <t>Okładka do akt cywilnych  (  T020100-001-do programu Currenda format 540x327mm,  po 4 otwory pomiędzy bigami (razem 8),zielony pasek 4cm ), karton 350 g/m2 brązowy typu „KRAFT” wielowarstwowy</t>
  </si>
  <si>
    <t>Okładka do akt karnych ( karton brązowy, gramatura 350g/m2 typu KRAFT, o wymiarach po rozłożeniu 33 cm x 53 cm ( pierwsza strona 33 cmx 26 cm, druga strona 33 cm x 27), czerwony pas, 3 bigi ( 2,5 cm odstępu między bigami ) z czterema otworami równomiernie rozłożonymi wg. rozmiaru dziurkacza czterootworowego, na pierwszej stronie nadruk w formie 2 okienek archiwizacyjnych w odległości 21 cm od górnej krawędzi )</t>
  </si>
  <si>
    <t>Akta Księgi wieczystej MS/Ksw.2a. Teczka wiązana format 495x330mm, wykonana z tektury o gramaturze min. 1,5mm, grzbiet o szerokości 35 mm z materiału z płotna lnianego. W środku wklejone na stronie lewej, zachodzące pod owil dwie kartki dwustronne "Spis dokumentów", jeden wąs z płótna lnianego o szerokości 5 cm wklejony na stronie lewej z bigami, wzmocniony od prawej strony tekturka o szer 30 mm, na stronie prawej zakładka dolna tzw. "mała księga wieczysta" - gdzie wpisuje sie sygnaturę + klips archiwizacyjny zaklejony w zakładce płóciennej</t>
  </si>
  <si>
    <t>Akta Księgi Wieczystej MS/Ksw.2a + kartka tytułowa na aktach KW z dodatkowym nadrukiem + lniane narożniki + klips archiwizacyjny zaklejony w zakładce płóciennej</t>
  </si>
  <si>
    <t>Akta spraw karnych Ms/K (format 540 x 327, bez nadruku, pasek czerwony) - karton brązowy, gramatura 350g/m2 typu KRAFT</t>
  </si>
  <si>
    <t>Okładka do akt cywilnych (format 540/327- drukarka HP Officejet 7110, po 4 otwory pomiędzy bigami (razem 8) - karton brązowy, gramatura 350g/m2 typu KRAFT</t>
  </si>
  <si>
    <t>Okładka do akt cywilnych  (format 540/327 -drukarka HP Officejet 7110, po 4 otwory pomiędzy bigami (razem 8) karton brązowy 350g/m2 )</t>
  </si>
  <si>
    <t>Okładka do akt karnych    ( format 540/327 -drukarka HP Officejet 7110, po 4 otwory pomiędzy bigami (razem 8) karton brązowy 350 g/m2)</t>
  </si>
  <si>
    <t>Akta Księgi Wieczystej MS/Ksw.2a ( Poprzednio w CSZ, proszę o dokładny opis )Akta Księgi wieczystej MS/Ksw.2a. Teczka wiązana format 495x330mm, wykonana z tektury o gramaturze min. 900g/m2, grzbiet o szerokości 35 mm wykonany z materiału (np. typu "kanafas" lub "introkal"). W środku wklejone na stronie lewej, zachodzące pod owil dwie kartki dwustronne "Spis dokumentów", jeden wąs  z owilu  o szerokości 5 cm wklejony na stronie lewej, na stronie prawej zakładka dolna tzw. "mała księga wieczysta" - gdzie wpisuje sie sygnaturę + klips archiwizacyjny zaklejony w zakładce płóciennej</t>
  </si>
  <si>
    <t>Okładka do akt cywilnych do programu Currenda format 540x327mm, pierwsza karta 260x327mm, druga karta 280x327mm, 3 bigi w odległości 25mm od siebie, po 4 otwory pomiędzy bigami (razem 8), karton 350 g/m2 brązowy typu „KRAFT” wielowarstwowy, jednostronnie gładzony maszynowo o wzmocnionej litej strukturze powodującej odporność na pękanie i rozwarstwianie się, na zewnętrznej stronie  pierwszej karty – zielony pasek pośrodku wzdłuż krawędzi  o szerokości 40mm, nadruk wykonany techniką offsetową.</t>
  </si>
  <si>
    <t>Okładka do akt karnych do programu Currenda format 540x327mm, pierwsza karta 260x327mm, druga karta 280x327mm, 3 bigi w odległości 25mm od siebie, po 4 otwory pomiędzy bigami w odległości 80mm od siebie i 45 mm od krawędzi (razem 8), karton 350 g/m2 brązowy typu „KRAFT” wielowarstwowy, jednostronnie gładzony maszynowo o wzmocnionej litej strukturze powodującej odporność na pękanie i rozwarstwianie się, na zewnętrznej stronie pierwszej karty – czerwony pasek pośrodku wzdłuż krawędzi o szerokości 40mm, nadruk wykonany techniką offsetową.</t>
  </si>
  <si>
    <t>Akta Księgi Wieczystej MS/Ksw.2a, teczka wiązana format 495x330 mm,+ kartka tytułowa na aktach KW, na prawej stronie zakładka dolna dwustronnie biała + klips archiwizacyjny zaklejony w zakładce płóciennej</t>
  </si>
  <si>
    <t>Akta Księgi wieczystej MS/Ksw.2a. Teczka wiązana format 495x330mm, wykonana z tektury o gramaturze min. 900g/m2, grzbiet o szerokości 35 mm wykonany z materiału (np. typu "kanafas" lub "introkal"). W środku wklejone na stronie lewej, zachodzące pod owil dwie kartki dwustronne "Spis dokumentów", jeden wąs  z owilu  o szerokości 5 cm wklejony na stronie lewej, na stronie prawej zakładka dolna tzw. "mała księga wieczysta" - gdzie wpisuje sie sygnaturę + klips archiwizacyjny zaklejony zakładce płóciennej</t>
  </si>
  <si>
    <t>Okładka do spraw cywilnych MS/C  540 x 327  z jednostronnym czarnym nadrukiem, (bez zbędnego nadruku oraz kropkowania);  przez środek nadruku, wzdłuż dłuższej krawędzi okładki przechodzi pionowy pasek o szerokości 45 mm w kolorze zielony, karton 350 g/m2 brązowy typu „KRAFT” wielowarstwowy</t>
  </si>
  <si>
    <t>Akta Księgi Wieczystej MS/Ksw.2a + kartka tytułowa na aktach KW, z wąsem w środku, jeden wąs wklejony po stronie lewej, na stronie prawej zakładka dolna tzw. " mała księga wieczysta + klips archiwizacyjny zaklejony w zakładce płóciennej</t>
  </si>
  <si>
    <t xml:space="preserve">Okładka do akt karnych ( karton brązowy, gramatura 350g/m2, o wymiarach po rozłożeniu 33 cm x 53 cm ( pierwsza strona 33 cmx 26 cm, druga strona 33 cm x 27), czerwony pas, 3 bigi ( 2,5 cm odstępu między bigami ) z czterema otworami równomiernie rozłożonymi wg. rozmiaru dziurkacza czterootworowego, na pierwszej stronie nadruk w formie 2 okienek archiwizacyjnych w odległości 21 cm od górnej krawędzi,  karton 350 g/m2 brązowy typu „KRAFT” wielowarstwowy  </t>
  </si>
  <si>
    <t>Okładka do akt cywilnych  ( Poprzednio w CSZ, proszę o dokładny opis ) Okładka do akt cywilnych do programu Currenda format 540x327mm, pierwsza karta 260x327mm, druga karta 280x327mm, 3 bigi w odległości 25mm od siebie, po 4 otwory pomiędzy bigami (razem 8), karton 350 g/m2 brązowy typu „KRAFT” wielowarstwowy, jednostronnie gładzony maszynowo o wzmocnionej litej strukturze powodującej odporność na pękanie i rozwarstwianie się, na zewnętrznej stronie  pierwszej karty – zielony pasek pośrodku wzdłuż krawędzi  o szerokości 40mm, nadruk wykonany techniką offsetową.</t>
  </si>
  <si>
    <t>Okładka do akt karnych ( Poprzednio w CSZ, proszę o dokładny opis ) Okładka do akt karnych do programu Currenda format 540x327mm, pierwsza karta 260x327mm, druga karta 280x327mm, 3 bigi w odległości 25mm od siebie, po 4 otwory pomiędzy bigami w odległości 80mm od siebie i 45 mm od krawędzi (razem 8), karton 350 g/m2 brązowy typu „KRAFT” wielowarstwowy, jednostronnie gładzony maszynowo o wzmocnionej litej strukturze powodującej odporność na pękanie i rozwarstwianie się, na zewnętrznej stronie pierwszej karty – czerwony pasek pośrodku wzdłuż krawędzi o szerokości 40mm, nadruk wykonany techniką offsetową.</t>
  </si>
  <si>
    <t>Okładka do akt cywilnych OKŁADTKI  CURRENDA  Format 540*327, pierwsza karta, 260*327 mm, druga KARTA 280*327 mm, karton 350 g/m2 brązowy typu „KRAFT” wielowarstwowy z zielonym paskiem</t>
  </si>
  <si>
    <t>Okładka do akt karnych OKŁADKA CURRENDA Format 540*327, pierwsza karta 260*327 mmm, druga 280*327 mm, karton 350 g/m2 brązowy typu „KRAFT” wielowarstwowy z czerwonym paskiem</t>
  </si>
  <si>
    <t xml:space="preserve">Akta Księgi Wieczystej MS/Ksw.2a, teczka wiązana format 495x330mm, ze wzmocnionym grzbietem płóciennym, z wąsem + klips archiwizacyjny zaklejony w zakładce płóciennej + kartka tytułowa na aktach KW, na prawej stronie zakładka dolna dwustronnie biała </t>
  </si>
  <si>
    <t>Załącznik nr 2 do SWZ</t>
  </si>
  <si>
    <t>FORMULARZ CENOWY</t>
  </si>
  <si>
    <t>CZĘŚĆ I</t>
  </si>
  <si>
    <t>RAZEM WARTOŚĆ BRUTTO DLA CZĘŚCI I:</t>
  </si>
  <si>
    <t>RAZEM WARTOŚĆ NETTO DLA CZĘŚCI I:</t>
  </si>
  <si>
    <t>RAZEM PODATEK VAT (ZŁ)</t>
  </si>
  <si>
    <t xml:space="preserve">RAZEM </t>
  </si>
  <si>
    <t>CZĘŚĆ II</t>
  </si>
  <si>
    <t>RAZEM Część II</t>
  </si>
  <si>
    <t>RAZEM WARTOŚĆ BRUTTO                             DLA CZĘŚCI II:</t>
  </si>
  <si>
    <t>RAZEM WARTOŚĆ NETTO DLA CZĘŚCI II:</t>
  </si>
  <si>
    <t>Załacznik nr 2 do umowy</t>
  </si>
  <si>
    <t>Nazwa druku/okładki, opis, wymiary, gramatura, wyposażenie, ilość otworów itp.</t>
  </si>
  <si>
    <t>Sąd Rejonowy w Grodzisku Wlkp, ul. Żwirki i Wigury, 62-065 Grodzisk Wlkp.</t>
  </si>
  <si>
    <t>Akta sprawy o wykroczenie MS/W 29  karton bielony</t>
  </si>
  <si>
    <t>Legitymacja ławnika zgodnie ze wzorem  Dzienika Urzędowego MS; 150x105 mm (wg załaczonego wzoru)</t>
  </si>
  <si>
    <t>karton sztywny z drukiem Pu-Kn-6 (wg załączonego wzoru)</t>
  </si>
  <si>
    <t>Załącznik- wnioskodawca/uczestnik postępowania KW-WU (wg załączonego wzoru)</t>
  </si>
  <si>
    <t>Żądanie wpisu w księdze wieczystej, KW-ZAD</t>
  </si>
  <si>
    <t xml:space="preserve">Teczka biała z wytłoczonym orłem pod którym widnieje napis: „Sąd Okręgowy w Poznaniu” </t>
  </si>
  <si>
    <t>Karta ewidencyjna wyposażenia 210mm x 150 mm, 350 g/m2</t>
  </si>
  <si>
    <t xml:space="preserve">Okładka na list gratulacyjny (format A4) oprawa sztywna introligatorska (kolor bordowy) z napisem "Sąd Rejonowy w Chodzieży" i godłem </t>
  </si>
  <si>
    <t xml:space="preserve">Okładka na list gratulacyjny (format A4) oprawa miękka (karton-kolor bordowy) z napisem "Sąd Rejonowy w Środzie Wielkopolskiej" i godłem </t>
  </si>
  <si>
    <t xml:space="preserve">Teczka w oprawie introligatorskiej do podpisu z przekładkami w środku (20 kartek) </t>
  </si>
  <si>
    <t xml:space="preserve">Akta osobowe teczka, cztery przekładki ABCD na dokumenty, format B4 dokumenty wpinane na wąsy, pojemność akt - grzbiet minimum 4 cm albo grzbiet harmonijkowy, twarda oprawa introligatorska </t>
  </si>
  <si>
    <t>Okładka (format A4) oprawa sztywna introligatorska (kolor bordowy) z napisem "Sąd Rejonowy w Rawiczu" i godłem</t>
  </si>
  <si>
    <t>Okładka (format A4) oprawa miękka (kolor bordowy) z napisem "Sąd Rejonowy w Rawiczu" i godłem</t>
  </si>
  <si>
    <t xml:space="preserve">Książka – Ewidencja wyjść służbowych </t>
  </si>
  <si>
    <t xml:space="preserve">Książka – Rejestr zgłoszeń zewnętrznych </t>
  </si>
  <si>
    <t xml:space="preserve">Pomarańczowe zwrotki (zagraniczne) z taśmą klejącą do druku komputerowego bez strony adresowej </t>
  </si>
  <si>
    <t xml:space="preserve">Kontrolka terminowego sporządzenia uzasadnień orzeczeń i załatwiania środków odwoławczych w I instancji – format A4, 400 kart, g.80, oprawa twarda, w obiciu introkal, szyta nićmi, grzbiety płócienne w kolorze „wiśniowym” jednolitym z okładką, na płótnie introligatorskim, okucia metalowe narożników w kolorze złotym, nadruk na okładce złocony </t>
  </si>
  <si>
    <t xml:space="preserve">Wniosek o wpis w księdze wieczystej - Kw – WPIS </t>
  </si>
  <si>
    <t xml:space="preserve">Okładka do akt cywilnych, karton brązowy, gramatura 300 gm2, z jednostronnym czarnym nadrukiem "AKTA sprawy cywilnej" oraz Kat. A i B z możliwością wykonania dodatkowych nadruków, przez środek teczki, wzdłuż dłuższej krawędzi okładki przechodzi pionowy pasek koloru zielonego o szerokości ok. 45 mm, z fałdą  </t>
  </si>
  <si>
    <t>Teczka okolicznościowa A4 w oprawie introligatorskiej z napisem Sąd Rejonowy w Kościanie</t>
  </si>
  <si>
    <t>Rejestr zgłoszeń zewnętrznych</t>
  </si>
  <si>
    <t xml:space="preserve">Legitymacja kuratora społecznego  </t>
  </si>
  <si>
    <t>Legitymacja ławnika</t>
  </si>
  <si>
    <t>Koperta 120x170 mm poddruk czarny, samoklejąca z paskiem, perforacja 100 g (koperta ze zwrotką w postępowaniu karnym)</t>
  </si>
  <si>
    <t>Okładka do akt kontroli okresu próby "O", bez wąsów, z dziurkami</t>
  </si>
  <si>
    <t>Wniosek o wpis w księdze wieczystej KW-WPIS</t>
  </si>
  <si>
    <t>Legitymacja ławnika MS/Ł-3 format A-6 karton</t>
  </si>
  <si>
    <t>Okładka na list gratulacyjny (format A4) oprawa miękka kolor biały z napisem "Sąd Rejonowy w Grodzisku Wielkopolskim"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</si>
</sst>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[$-415]General"/>
    <numFmt numFmtId="165" formatCode="#,##0.00&quot; &quot;[$zł-415];[Red]&quot;-&quot;#,##0.00&quot; &quot;[$zł-415]"/>
    <numFmt numFmtId="166" formatCode="#,##0.00\ [$zł-415];[Red]\-#,##0.00\ [$zł-415]"/>
    <numFmt numFmtId="167" formatCode="_-* #,##0.00&quot; zł&quot;_-;\-* #,##0.00&quot; zł&quot;_-;_-* \-??&quot; zł&quot;_-;_-@_-"/>
    <numFmt numFmtId="168" formatCode="_-* #,##0.00\ [$zł-415]_-;\-* #,##0.00\ [$zł-415]_-;_-* &quot;-&quot;??\ [$zł-415]_-;_-@_-"/>
    <numFmt numFmtId="169" formatCode="#,##0.00\ &quot;zł&quot;"/>
  </numFmts>
  <fonts count="3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2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i/>
      <sz val="16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i/>
      <u/>
      <sz val="11"/>
      <color indexed="8"/>
      <name val="Arial"/>
      <family val="2"/>
      <charset val="238"/>
    </font>
    <font>
      <sz val="10"/>
      <color indexed="1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2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13"/>
      </patternFill>
    </fill>
    <fill>
      <patternFill patternType="solid">
        <fgColor theme="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9">
    <xf numFmtId="0" fontId="0" fillId="0" borderId="0"/>
    <xf numFmtId="164" fontId="11" fillId="0" borderId="0" applyBorder="0" applyProtection="0"/>
    <xf numFmtId="164" fontId="11" fillId="0" borderId="0"/>
    <xf numFmtId="164" fontId="11" fillId="0" borderId="0"/>
    <xf numFmtId="0" fontId="12" fillId="0" borderId="0">
      <alignment horizontal="center"/>
    </xf>
    <xf numFmtId="0" fontId="12" fillId="0" borderId="0">
      <alignment horizontal="center" textRotation="90"/>
    </xf>
    <xf numFmtId="0" fontId="13" fillId="0" borderId="0"/>
    <xf numFmtId="164" fontId="11" fillId="0" borderId="0" applyBorder="0" applyProtection="0"/>
    <xf numFmtId="164" fontId="11" fillId="0" borderId="0" applyBorder="0" applyProtection="0"/>
    <xf numFmtId="0" fontId="13" fillId="0" borderId="0"/>
    <xf numFmtId="0" fontId="14" fillId="0" borderId="0"/>
    <xf numFmtId="0" fontId="6" fillId="0" borderId="0"/>
    <xf numFmtId="0" fontId="15" fillId="0" borderId="0"/>
    <xf numFmtId="165" fontId="15" fillId="0" borderId="0"/>
    <xf numFmtId="44" fontId="10" fillId="0" borderId="0" applyFont="0" applyFill="0" applyBorder="0" applyAlignment="0" applyProtection="0"/>
    <xf numFmtId="0" fontId="5" fillId="0" borderId="0"/>
    <xf numFmtId="0" fontId="5" fillId="0" borderId="0"/>
    <xf numFmtId="44" fontId="10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 applyBorder="0" applyProtection="0"/>
    <xf numFmtId="0" fontId="26" fillId="0" borderId="0">
      <alignment horizontal="center"/>
    </xf>
    <xf numFmtId="0" fontId="26" fillId="0" borderId="0">
      <alignment horizontal="center" textRotation="90"/>
    </xf>
    <xf numFmtId="0" fontId="25" fillId="0" borderId="0" applyBorder="0" applyProtection="0"/>
    <xf numFmtId="0" fontId="25" fillId="0" borderId="0" applyBorder="0" applyProtection="0"/>
    <xf numFmtId="0" fontId="4" fillId="0" borderId="0"/>
    <xf numFmtId="0" fontId="25" fillId="0" borderId="0"/>
    <xf numFmtId="0" fontId="27" fillId="0" borderId="0"/>
    <xf numFmtId="0" fontId="28" fillId="0" borderId="0"/>
    <xf numFmtId="166" fontId="28" fillId="0" borderId="0"/>
    <xf numFmtId="44" fontId="10" fillId="0" borderId="0" applyFont="0" applyFill="0" applyBorder="0" applyAlignment="0" applyProtection="0"/>
    <xf numFmtId="167" fontId="6" fillId="0" borderId="0" applyFill="0" applyBorder="0" applyAlignment="0" applyProtection="0"/>
    <xf numFmtId="0" fontId="3" fillId="0" borderId="0"/>
    <xf numFmtId="0" fontId="2" fillId="0" borderId="0"/>
    <xf numFmtId="0" fontId="2" fillId="0" borderId="0"/>
    <xf numFmtId="44" fontId="10" fillId="0" borderId="0" applyFont="0" applyFill="0" applyBorder="0" applyAlignment="0" applyProtection="0"/>
    <xf numFmtId="0" fontId="2" fillId="0" borderId="0"/>
    <xf numFmtId="0" fontId="2" fillId="0" borderId="0"/>
    <xf numFmtId="44" fontId="10" fillId="0" borderId="0" applyFont="0" applyFill="0" applyBorder="0" applyAlignment="0" applyProtection="0"/>
    <xf numFmtId="0" fontId="2" fillId="0" borderId="0"/>
    <xf numFmtId="44" fontId="10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0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0" fillId="0" borderId="0" applyFont="0" applyFill="0" applyBorder="0" applyAlignment="0" applyProtection="0"/>
    <xf numFmtId="0" fontId="1" fillId="0" borderId="0"/>
    <xf numFmtId="0" fontId="1" fillId="0" borderId="0"/>
    <xf numFmtId="44" fontId="10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0" fontId="1" fillId="0" borderId="0"/>
  </cellStyleXfs>
  <cellXfs count="159">
    <xf numFmtId="0" fontId="0" fillId="0" borderId="0" xfId="0"/>
    <xf numFmtId="0" fontId="18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164" fontId="9" fillId="2" borderId="6" xfId="7" applyFont="1" applyFill="1" applyBorder="1" applyAlignment="1">
      <alignment horizontal="left" vertical="center" wrapText="1"/>
    </xf>
    <xf numFmtId="0" fontId="9" fillId="2" borderId="6" xfId="6" applyFont="1" applyFill="1" applyBorder="1" applyAlignment="1">
      <alignment horizontal="left" vertical="center" wrapText="1"/>
    </xf>
    <xf numFmtId="164" fontId="9" fillId="2" borderId="1" xfId="7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vertical="center" wrapText="1"/>
    </xf>
    <xf numFmtId="0" fontId="24" fillId="2" borderId="0" xfId="0" applyFont="1" applyFill="1" applyAlignment="1">
      <alignment vertical="center" wrapText="1"/>
    </xf>
    <xf numFmtId="0" fontId="18" fillId="2" borderId="1" xfId="0" applyFont="1" applyFill="1" applyBorder="1" applyAlignment="1">
      <alignment horizontal="left" vertical="center"/>
    </xf>
    <xf numFmtId="0" fontId="18" fillId="2" borderId="1" xfId="32" applyFont="1" applyFill="1" applyBorder="1" applyAlignment="1">
      <alignment vertical="center" wrapText="1"/>
    </xf>
    <xf numFmtId="0" fontId="18" fillId="2" borderId="1" xfId="11" applyFont="1" applyFill="1" applyBorder="1" applyAlignment="1">
      <alignment horizontal="left" vertical="center" wrapText="1"/>
    </xf>
    <xf numFmtId="0" fontId="18" fillId="2" borderId="1" xfId="32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0" fontId="18" fillId="2" borderId="1" xfId="9" applyFont="1" applyFill="1" applyBorder="1" applyAlignment="1">
      <alignment horizontal="left" vertical="center" wrapText="1"/>
    </xf>
    <xf numFmtId="0" fontId="9" fillId="2" borderId="1" xfId="32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1" xfId="25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9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/>
    </xf>
    <xf numFmtId="0" fontId="9" fillId="2" borderId="1" xfId="32" applyFont="1" applyFill="1" applyBorder="1" applyAlignment="1">
      <alignment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/>
    </xf>
    <xf numFmtId="0" fontId="9" fillId="2" borderId="1" xfId="20" applyFont="1" applyFill="1" applyBorder="1" applyAlignment="1" applyProtection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8" fillId="2" borderId="1" xfId="20" applyFont="1" applyFill="1" applyBorder="1" applyAlignment="1" applyProtection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18" fillId="2" borderId="1" xfId="4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3" borderId="3" xfId="32" applyFont="1" applyFill="1" applyBorder="1" applyAlignment="1">
      <alignment horizontal="left" vertical="center"/>
    </xf>
    <xf numFmtId="0" fontId="9" fillId="3" borderId="3" xfId="3" applyNumberFormat="1" applyFont="1" applyFill="1" applyBorder="1" applyAlignment="1">
      <alignment horizontal="left" vertical="center"/>
    </xf>
    <xf numFmtId="0" fontId="9" fillId="2" borderId="1" xfId="41" applyFont="1" applyFill="1" applyBorder="1" applyAlignment="1">
      <alignment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6" xfId="20" applyFont="1" applyFill="1" applyBorder="1" applyAlignment="1" applyProtection="1">
      <alignment horizontal="left" vertical="center" wrapText="1"/>
    </xf>
    <xf numFmtId="0" fontId="18" fillId="2" borderId="1" xfId="0" applyFont="1" applyFill="1" applyBorder="1" applyAlignment="1">
      <alignment vertical="center" wrapText="1"/>
    </xf>
    <xf numFmtId="0" fontId="8" fillId="2" borderId="7" xfId="20" applyFont="1" applyFill="1" applyBorder="1" applyAlignment="1" applyProtection="1">
      <alignment horizontal="left" vertical="center" wrapText="1"/>
    </xf>
    <xf numFmtId="0" fontId="9" fillId="2" borderId="7" xfId="20" applyFont="1" applyFill="1" applyBorder="1" applyAlignment="1" applyProtection="1">
      <alignment horizontal="left" vertical="center" wrapText="1"/>
    </xf>
    <xf numFmtId="0" fontId="16" fillId="0" borderId="0" xfId="0" applyFont="1" applyAlignment="1">
      <alignment vertical="center" wrapText="1"/>
    </xf>
    <xf numFmtId="0" fontId="9" fillId="2" borderId="1" xfId="9" applyFont="1" applyFill="1" applyBorder="1" applyAlignment="1">
      <alignment horizontal="left" vertical="center"/>
    </xf>
    <xf numFmtId="0" fontId="18" fillId="2" borderId="1" xfId="11" applyFont="1" applyFill="1" applyBorder="1" applyAlignment="1">
      <alignment vertical="center" wrapText="1"/>
    </xf>
    <xf numFmtId="0" fontId="18" fillId="2" borderId="1" xfId="25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4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1" xfId="32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32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2" borderId="3" xfId="32" applyFont="1" applyFill="1" applyBorder="1" applyAlignment="1">
      <alignment horizontal="center" vertical="center"/>
    </xf>
    <xf numFmtId="3" fontId="18" fillId="2" borderId="1" xfId="32" applyNumberFormat="1" applyFont="1" applyFill="1" applyBorder="1" applyAlignment="1">
      <alignment horizontal="center" vertical="center"/>
    </xf>
    <xf numFmtId="0" fontId="18" fillId="2" borderId="3" xfId="9" applyFont="1" applyFill="1" applyBorder="1" applyAlignment="1">
      <alignment horizontal="center" vertical="center"/>
    </xf>
    <xf numFmtId="0" fontId="9" fillId="2" borderId="3" xfId="32" applyFont="1" applyFill="1" applyBorder="1" applyAlignment="1">
      <alignment horizontal="center" vertical="center"/>
    </xf>
    <xf numFmtId="0" fontId="9" fillId="2" borderId="1" xfId="25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8" fillId="2" borderId="1" xfId="20" applyFont="1" applyFill="1" applyBorder="1" applyAlignment="1" applyProtection="1">
      <alignment horizontal="center" vertical="center" wrapText="1"/>
    </xf>
    <xf numFmtId="3" fontId="9" fillId="2" borderId="1" xfId="1" applyNumberFormat="1" applyFont="1" applyFill="1" applyBorder="1" applyAlignment="1">
      <alignment horizontal="center" vertical="center" wrapText="1"/>
    </xf>
    <xf numFmtId="164" fontId="9" fillId="3" borderId="1" xfId="2" applyFont="1" applyFill="1" applyBorder="1" applyAlignment="1">
      <alignment horizontal="center" vertical="center"/>
    </xf>
    <xf numFmtId="3" fontId="9" fillId="3" borderId="1" xfId="2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18" fillId="2" borderId="1" xfId="9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3" xfId="9" applyFont="1" applyFill="1" applyBorder="1" applyAlignment="1">
      <alignment horizontal="center" vertical="center"/>
    </xf>
    <xf numFmtId="0" fontId="9" fillId="2" borderId="1" xfId="9" applyFont="1" applyFill="1" applyBorder="1" applyAlignment="1">
      <alignment horizontal="center" vertical="center"/>
    </xf>
    <xf numFmtId="0" fontId="9" fillId="3" borderId="1" xfId="2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/>
    </xf>
    <xf numFmtId="0" fontId="18" fillId="0" borderId="0" xfId="0" applyFont="1" applyAlignment="1">
      <alignment vertical="center" wrapText="1"/>
    </xf>
    <xf numFmtId="3" fontId="9" fillId="2" borderId="1" xfId="0" applyNumberFormat="1" applyFont="1" applyFill="1" applyBorder="1" applyAlignment="1">
      <alignment horizontal="center" vertical="center"/>
    </xf>
    <xf numFmtId="0" fontId="18" fillId="2" borderId="1" xfId="16" applyFont="1" applyFill="1" applyBorder="1" applyAlignment="1">
      <alignment horizontal="center" vertical="center"/>
    </xf>
    <xf numFmtId="0" fontId="18" fillId="2" borderId="1" xfId="9" applyFont="1" applyFill="1" applyBorder="1" applyAlignment="1">
      <alignment horizontal="center" vertical="center" wrapText="1"/>
    </xf>
    <xf numFmtId="0" fontId="9" fillId="2" borderId="2" xfId="9" applyFont="1" applyFill="1" applyBorder="1" applyAlignment="1">
      <alignment horizontal="center" vertical="center"/>
    </xf>
    <xf numFmtId="0" fontId="18" fillId="2" borderId="7" xfId="9" applyFont="1" applyFill="1" applyBorder="1" applyAlignment="1">
      <alignment horizontal="center" vertical="center" wrapText="1"/>
    </xf>
    <xf numFmtId="0" fontId="9" fillId="2" borderId="3" xfId="41" applyFont="1" applyFill="1" applyBorder="1" applyAlignment="1">
      <alignment horizontal="center" vertical="center"/>
    </xf>
    <xf numFmtId="3" fontId="18" fillId="2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0" xfId="20" applyFont="1" applyFill="1" applyBorder="1" applyAlignment="1" applyProtection="1">
      <alignment horizontal="center" vertical="center" wrapText="1"/>
    </xf>
    <xf numFmtId="0" fontId="9" fillId="2" borderId="11" xfId="20" applyFont="1" applyFill="1" applyBorder="1" applyAlignment="1" applyProtection="1">
      <alignment horizontal="center" vertical="center" wrapText="1"/>
    </xf>
    <xf numFmtId="0" fontId="9" fillId="2" borderId="7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0" fontId="9" fillId="2" borderId="6" xfId="15" applyFont="1" applyFill="1" applyBorder="1" applyAlignment="1">
      <alignment horizontal="left" vertical="center" wrapText="1"/>
    </xf>
    <xf numFmtId="0" fontId="9" fillId="2" borderId="1" xfId="11" applyFont="1" applyFill="1" applyBorder="1" applyAlignment="1">
      <alignment vertical="center" wrapText="1"/>
    </xf>
    <xf numFmtId="0" fontId="9" fillId="2" borderId="1" xfId="11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16" fillId="0" borderId="0" xfId="0" applyFont="1" applyAlignment="1">
      <alignment horizontal="right" vertical="center" wrapText="1"/>
    </xf>
    <xf numFmtId="0" fontId="16" fillId="2" borderId="0" xfId="0" applyFont="1" applyFill="1" applyAlignment="1">
      <alignment vertical="center" wrapText="1"/>
    </xf>
    <xf numFmtId="44" fontId="33" fillId="0" borderId="1" xfId="35" applyFont="1" applyFill="1" applyBorder="1" applyAlignment="1" applyProtection="1">
      <alignment horizontal="center" vertical="center"/>
      <protection locked="0"/>
    </xf>
    <xf numFmtId="44" fontId="33" fillId="0" borderId="1" xfId="35" applyFont="1" applyFill="1" applyBorder="1" applyAlignment="1" applyProtection="1">
      <alignment horizontal="center" vertical="center" wrapText="1"/>
      <protection locked="0"/>
    </xf>
    <xf numFmtId="0" fontId="19" fillId="2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8" fontId="34" fillId="0" borderId="3" xfId="14" applyNumberFormat="1" applyFont="1" applyFill="1" applyBorder="1" applyAlignment="1">
      <alignment vertical="center" wrapText="1"/>
    </xf>
    <xf numFmtId="8" fontId="35" fillId="0" borderId="1" xfId="14" applyNumberFormat="1" applyFont="1" applyFill="1" applyBorder="1" applyAlignment="1">
      <alignment vertical="center" wrapText="1"/>
    </xf>
    <xf numFmtId="8" fontId="34" fillId="0" borderId="3" xfId="14" applyNumberFormat="1" applyFont="1" applyFill="1" applyBorder="1" applyAlignment="1">
      <alignment horizontal="right" vertical="center" wrapText="1"/>
    </xf>
    <xf numFmtId="8" fontId="19" fillId="0" borderId="1" xfId="14" applyNumberFormat="1" applyFont="1" applyFill="1" applyBorder="1" applyAlignment="1">
      <alignment vertical="center" wrapText="1"/>
    </xf>
    <xf numFmtId="168" fontId="19" fillId="0" borderId="1" xfId="0" applyNumberFormat="1" applyFont="1" applyBorder="1" applyAlignment="1">
      <alignment vertical="center" wrapText="1"/>
    </xf>
    <xf numFmtId="44" fontId="34" fillId="0" borderId="1" xfId="14" applyFont="1" applyFill="1" applyBorder="1" applyAlignment="1">
      <alignment vertical="center" wrapText="1"/>
    </xf>
    <xf numFmtId="44" fontId="34" fillId="0" borderId="1" xfId="14" applyFont="1" applyFill="1" applyBorder="1" applyAlignment="1">
      <alignment horizontal="right" vertical="center" wrapText="1"/>
    </xf>
    <xf numFmtId="44" fontId="19" fillId="0" borderId="1" xfId="14" applyFont="1" applyFill="1" applyBorder="1" applyAlignment="1">
      <alignment vertical="center" wrapText="1"/>
    </xf>
    <xf numFmtId="44" fontId="19" fillId="2" borderId="1" xfId="14" applyFont="1" applyFill="1" applyBorder="1" applyAlignment="1">
      <alignment vertical="center" wrapText="1"/>
    </xf>
    <xf numFmtId="44" fontId="19" fillId="0" borderId="7" xfId="14" applyFont="1" applyFill="1" applyBorder="1" applyAlignment="1">
      <alignment vertical="center" wrapText="1"/>
    </xf>
    <xf numFmtId="0" fontId="18" fillId="2" borderId="2" xfId="0" applyFont="1" applyFill="1" applyBorder="1" applyAlignment="1">
      <alignment horizontal="center" vertical="center"/>
    </xf>
    <xf numFmtId="0" fontId="9" fillId="2" borderId="2" xfId="1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19" fillId="6" borderId="0" xfId="0" applyFont="1" applyFill="1" applyAlignment="1">
      <alignment horizontal="center" vertical="center" wrapText="1"/>
    </xf>
    <xf numFmtId="44" fontId="30" fillId="6" borderId="1" xfId="0" applyNumberFormat="1" applyFont="1" applyFill="1" applyBorder="1" applyAlignment="1">
      <alignment vertical="center" wrapText="1"/>
    </xf>
    <xf numFmtId="44" fontId="7" fillId="4" borderId="1" xfId="14" applyFont="1" applyFill="1" applyBorder="1" applyAlignment="1">
      <alignment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9" fillId="0" borderId="1" xfId="25" applyFont="1" applyBorder="1" applyAlignment="1">
      <alignment horizontal="center"/>
    </xf>
    <xf numFmtId="0" fontId="1" fillId="0" borderId="1" xfId="54" applyBorder="1" applyAlignment="1">
      <alignment horizontal="center"/>
    </xf>
    <xf numFmtId="169" fontId="19" fillId="0" borderId="1" xfId="0" applyNumberFormat="1" applyFont="1" applyBorder="1" applyAlignment="1">
      <alignment vertical="center" wrapText="1"/>
    </xf>
    <xf numFmtId="168" fontId="35" fillId="0" borderId="1" xfId="14" applyNumberFormat="1" applyFont="1" applyFill="1" applyBorder="1" applyAlignment="1">
      <alignment vertical="center" wrapText="1"/>
    </xf>
    <xf numFmtId="169" fontId="34" fillId="2" borderId="3" xfId="14" applyNumberFormat="1" applyFont="1" applyFill="1" applyBorder="1" applyAlignment="1">
      <alignment vertical="center" wrapText="1"/>
    </xf>
    <xf numFmtId="44" fontId="34" fillId="2" borderId="1" xfId="14" applyFont="1" applyFill="1" applyBorder="1" applyAlignment="1">
      <alignment horizontal="right" vertical="center" wrapText="1"/>
    </xf>
    <xf numFmtId="0" fontId="19" fillId="2" borderId="1" xfId="0" applyFont="1" applyFill="1" applyBorder="1" applyAlignment="1">
      <alignment vertical="center" wrapText="1"/>
    </xf>
    <xf numFmtId="168" fontId="35" fillId="0" borderId="1" xfId="14" applyNumberFormat="1" applyFont="1" applyFill="1" applyBorder="1" applyAlignment="1">
      <alignment horizontal="right" vertical="center" wrapText="1"/>
    </xf>
    <xf numFmtId="168" fontId="17" fillId="2" borderId="1" xfId="0" applyNumberFormat="1" applyFont="1" applyFill="1" applyBorder="1" applyAlignment="1">
      <alignment horizontal="right" vertical="center" wrapText="1"/>
    </xf>
    <xf numFmtId="168" fontId="19" fillId="2" borderId="1" xfId="14" applyNumberFormat="1" applyFont="1" applyFill="1" applyBorder="1" applyAlignment="1">
      <alignment horizontal="right" vertical="center" wrapText="1"/>
    </xf>
    <xf numFmtId="168" fontId="35" fillId="2" borderId="1" xfId="14" applyNumberFormat="1" applyFont="1" applyFill="1" applyBorder="1" applyAlignment="1">
      <alignment vertical="center" wrapText="1"/>
    </xf>
    <xf numFmtId="8" fontId="35" fillId="2" borderId="1" xfId="14" applyNumberFormat="1" applyFont="1" applyFill="1" applyBorder="1" applyAlignment="1">
      <alignment vertical="center" wrapText="1"/>
    </xf>
    <xf numFmtId="168" fontId="19" fillId="2" borderId="1" xfId="14" applyNumberFormat="1" applyFont="1" applyFill="1" applyBorder="1" applyAlignment="1">
      <alignment vertical="center" wrapText="1"/>
    </xf>
    <xf numFmtId="168" fontId="19" fillId="2" borderId="1" xfId="0" applyNumberFormat="1" applyFont="1" applyFill="1" applyBorder="1" applyAlignment="1">
      <alignment vertical="center" wrapText="1"/>
    </xf>
    <xf numFmtId="168" fontId="16" fillId="0" borderId="1" xfId="0" applyNumberFormat="1" applyFont="1" applyBorder="1" applyAlignment="1">
      <alignment horizontal="right" vertical="center" wrapText="1"/>
    </xf>
    <xf numFmtId="168" fontId="18" fillId="2" borderId="1" xfId="0" applyNumberFormat="1" applyFont="1" applyFill="1" applyBorder="1" applyAlignment="1">
      <alignment vertical="center" wrapText="1"/>
    </xf>
    <xf numFmtId="8" fontId="7" fillId="4" borderId="1" xfId="14" applyNumberFormat="1" applyFont="1" applyFill="1" applyBorder="1" applyAlignment="1">
      <alignment vertical="center" wrapText="1"/>
    </xf>
    <xf numFmtId="168" fontId="18" fillId="2" borderId="1" xfId="0" applyNumberFormat="1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vertical="center" wrapText="1"/>
    </xf>
    <xf numFmtId="8" fontId="7" fillId="6" borderId="13" xfId="14" applyNumberFormat="1" applyFont="1" applyFill="1" applyBorder="1" applyAlignment="1">
      <alignment vertical="center" wrapText="1"/>
    </xf>
    <xf numFmtId="0" fontId="22" fillId="2" borderId="0" xfId="0" applyFont="1" applyFill="1" applyAlignment="1">
      <alignment vertical="center" wrapText="1"/>
    </xf>
    <xf numFmtId="0" fontId="33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right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2" fillId="4" borderId="6" xfId="0" applyFont="1" applyFill="1" applyBorder="1" applyAlignment="1">
      <alignment horizontal="right" vertical="center" wrapText="1"/>
    </xf>
    <xf numFmtId="0" fontId="22" fillId="4" borderId="4" xfId="0" applyFont="1" applyFill="1" applyBorder="1" applyAlignment="1">
      <alignment horizontal="right" vertical="center" wrapText="1"/>
    </xf>
    <xf numFmtId="0" fontId="22" fillId="4" borderId="3" xfId="0" applyFont="1" applyFill="1" applyBorder="1" applyAlignment="1">
      <alignment horizontal="right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right" vertical="center" wrapText="1"/>
    </xf>
    <xf numFmtId="0" fontId="30" fillId="6" borderId="12" xfId="0" applyFont="1" applyFill="1" applyBorder="1" applyAlignment="1">
      <alignment horizontal="right" vertical="center" wrapText="1"/>
    </xf>
    <xf numFmtId="0" fontId="22" fillId="4" borderId="8" xfId="0" applyFont="1" applyFill="1" applyBorder="1" applyAlignment="1">
      <alignment horizontal="right" vertical="center" wrapText="1"/>
    </xf>
    <xf numFmtId="0" fontId="22" fillId="4" borderId="5" xfId="0" applyFont="1" applyFill="1" applyBorder="1" applyAlignment="1">
      <alignment horizontal="right" vertical="center" wrapText="1"/>
    </xf>
    <xf numFmtId="0" fontId="22" fillId="4" borderId="9" xfId="0" applyFont="1" applyFill="1" applyBorder="1" applyAlignment="1">
      <alignment horizontal="right" vertical="center" wrapText="1"/>
    </xf>
    <xf numFmtId="0" fontId="23" fillId="5" borderId="6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0" fontId="22" fillId="6" borderId="14" xfId="0" applyFont="1" applyFill="1" applyBorder="1" applyAlignment="1">
      <alignment horizontal="right" vertical="center" wrapText="1"/>
    </xf>
    <xf numFmtId="0" fontId="22" fillId="6" borderId="15" xfId="0" applyFont="1" applyFill="1" applyBorder="1" applyAlignment="1">
      <alignment horizontal="right" vertical="center" wrapText="1"/>
    </xf>
    <xf numFmtId="0" fontId="16" fillId="6" borderId="0" xfId="0" applyFont="1" applyFill="1" applyAlignment="1">
      <alignment horizontal="center" vertical="center" wrapText="1"/>
    </xf>
    <xf numFmtId="0" fontId="16" fillId="6" borderId="5" xfId="0" applyFont="1" applyFill="1" applyBorder="1" applyAlignment="1">
      <alignment horizontal="center" vertical="center" wrapText="1"/>
    </xf>
  </cellXfs>
  <cellStyles count="59">
    <cellStyle name="Excel Built-in Normal" xfId="1"/>
    <cellStyle name="Excel Built-in Normal 1" xfId="2"/>
    <cellStyle name="Excel Built-in Normal 1 2" xfId="18"/>
    <cellStyle name="Excel Built-in Normal 2" xfId="3"/>
    <cellStyle name="Excel Built-in Normal 2 2" xfId="19"/>
    <cellStyle name="Excel Built-in Normal 3" xfId="20"/>
    <cellStyle name="Heading" xfId="4"/>
    <cellStyle name="Heading 2" xfId="21"/>
    <cellStyle name="Heading1" xfId="5"/>
    <cellStyle name="Heading1 2" xfId="22"/>
    <cellStyle name="Normalny" xfId="0" builtinId="0"/>
    <cellStyle name="Normalny 10" xfId="6"/>
    <cellStyle name="Normalny 10 2" xfId="15"/>
    <cellStyle name="Normalny 10 2 2" xfId="36"/>
    <cellStyle name="Normalny 10 2 2 2" xfId="53"/>
    <cellStyle name="Normalny 10 2 3" xfId="44"/>
    <cellStyle name="Normalny 10 3" xfId="33"/>
    <cellStyle name="Normalny 10 3 2" xfId="50"/>
    <cellStyle name="Normalny 10 4" xfId="42"/>
    <cellStyle name="Normalny 2" xfId="7"/>
    <cellStyle name="Normalny 2 2" xfId="23"/>
    <cellStyle name="Normalny 3" xfId="8"/>
    <cellStyle name="Normalny 3 2" xfId="24"/>
    <cellStyle name="Normalny 4" xfId="9"/>
    <cellStyle name="Normalny 4 2" xfId="16"/>
    <cellStyle name="Normalny 4 2 2" xfId="26"/>
    <cellStyle name="Normalny 4 2 3" xfId="32"/>
    <cellStyle name="Normalny 4 2 3 2" xfId="41"/>
    <cellStyle name="Normalny 4 2 3 2 2" xfId="58"/>
    <cellStyle name="Normalny 4 2 3 3" xfId="49"/>
    <cellStyle name="Normalny 4 2 4" xfId="37"/>
    <cellStyle name="Normalny 4 2 4 2" xfId="54"/>
    <cellStyle name="Normalny 4 2 5" xfId="45"/>
    <cellStyle name="Normalny 4 3" xfId="25"/>
    <cellStyle name="Normalny 4 3 2" xfId="39"/>
    <cellStyle name="Normalny 4 3 2 2" xfId="56"/>
    <cellStyle name="Normalny 4 3 3" xfId="47"/>
    <cellStyle name="Normalny 4 4" xfId="34"/>
    <cellStyle name="Normalny 4 4 2" xfId="51"/>
    <cellStyle name="Normalny 4 5" xfId="43"/>
    <cellStyle name="Normalny 5" xfId="10"/>
    <cellStyle name="Normalny 5 2" xfId="27"/>
    <cellStyle name="Normalny 6" xfId="11"/>
    <cellStyle name="Result" xfId="12"/>
    <cellStyle name="Result 2" xfId="28"/>
    <cellStyle name="Result2" xfId="13"/>
    <cellStyle name="Result2 2" xfId="29"/>
    <cellStyle name="Walutowy" xfId="14" builtinId="4"/>
    <cellStyle name="Walutowy 2" xfId="17"/>
    <cellStyle name="Walutowy 2 2" xfId="31"/>
    <cellStyle name="Walutowy 2 3" xfId="38"/>
    <cellStyle name="Walutowy 2 3 2" xfId="55"/>
    <cellStyle name="Walutowy 2 4" xfId="46"/>
    <cellStyle name="Walutowy 3" xfId="30"/>
    <cellStyle name="Walutowy 3 2" xfId="40"/>
    <cellStyle name="Walutowy 3 2 2" xfId="57"/>
    <cellStyle name="Walutowy 3 3" xfId="48"/>
    <cellStyle name="Walutowy 4" xfId="35"/>
    <cellStyle name="Walutowy 4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8"/>
  <sheetViews>
    <sheetView tabSelected="1" zoomScaleNormal="100" workbookViewId="0">
      <selection activeCell="B3" sqref="B3"/>
    </sheetView>
  </sheetViews>
  <sheetFormatPr defaultRowHeight="15"/>
  <cols>
    <col min="1" max="1" width="6.25" style="7" customWidth="1"/>
    <col min="2" max="2" width="91.25" style="8" customWidth="1"/>
    <col min="3" max="3" width="20.375" style="7" customWidth="1"/>
    <col min="4" max="4" width="11.625" style="7" customWidth="1"/>
    <col min="5" max="5" width="14.375" style="8" customWidth="1"/>
    <col min="6" max="6" width="16" style="8" customWidth="1"/>
    <col min="7" max="16384" width="9" style="8"/>
  </cols>
  <sheetData>
    <row r="1" spans="1:6">
      <c r="A1" s="148" t="s">
        <v>205</v>
      </c>
      <c r="B1" s="148"/>
      <c r="C1" s="148"/>
      <c r="D1" s="148"/>
      <c r="E1" s="148"/>
      <c r="F1" s="148"/>
    </row>
    <row r="2" spans="1:6">
      <c r="A2" s="92"/>
      <c r="B2" s="92" t="s">
        <v>206</v>
      </c>
      <c r="C2" s="92"/>
      <c r="D2" s="92"/>
      <c r="E2" s="142" t="s">
        <v>216</v>
      </c>
      <c r="F2" s="142"/>
    </row>
    <row r="3" spans="1:6" ht="15.75">
      <c r="B3" s="140"/>
    </row>
    <row r="4" spans="1:6">
      <c r="A4" s="157" t="s">
        <v>207</v>
      </c>
      <c r="B4" s="157"/>
      <c r="C4" s="157"/>
      <c r="D4" s="157"/>
      <c r="E4" s="157"/>
      <c r="F4" s="157"/>
    </row>
    <row r="5" spans="1:6">
      <c r="A5" s="147" t="s">
        <v>138</v>
      </c>
      <c r="B5" s="147"/>
      <c r="C5" s="147"/>
      <c r="D5" s="147"/>
      <c r="E5" s="147"/>
      <c r="F5" s="147"/>
    </row>
    <row r="6" spans="1:6" ht="25.5">
      <c r="A6" s="112" t="s">
        <v>0</v>
      </c>
      <c r="B6" s="113" t="s">
        <v>217</v>
      </c>
      <c r="C6" s="113" t="s">
        <v>13</v>
      </c>
      <c r="D6" s="113" t="s">
        <v>2</v>
      </c>
      <c r="E6" s="113" t="s">
        <v>53</v>
      </c>
      <c r="F6" s="113" t="s">
        <v>54</v>
      </c>
    </row>
    <row r="7" spans="1:6" ht="51">
      <c r="A7" s="39">
        <v>1</v>
      </c>
      <c r="B7" s="42" t="s">
        <v>139</v>
      </c>
      <c r="C7" s="51" t="s">
        <v>140</v>
      </c>
      <c r="D7" s="53">
        <v>100</v>
      </c>
      <c r="E7" s="100"/>
      <c r="F7" s="101"/>
    </row>
    <row r="8" spans="1:6" ht="51">
      <c r="A8" s="39">
        <v>2</v>
      </c>
      <c r="B8" s="42" t="s">
        <v>141</v>
      </c>
      <c r="C8" s="51" t="s">
        <v>140</v>
      </c>
      <c r="D8" s="83">
        <v>50</v>
      </c>
      <c r="E8" s="102"/>
      <c r="F8" s="101"/>
    </row>
    <row r="9" spans="1:6" ht="38.25">
      <c r="A9" s="39">
        <v>3</v>
      </c>
      <c r="B9" s="31" t="s">
        <v>142</v>
      </c>
      <c r="C9" s="51" t="s">
        <v>140</v>
      </c>
      <c r="D9" s="84">
        <v>600</v>
      </c>
      <c r="E9" s="100"/>
      <c r="F9" s="101"/>
    </row>
    <row r="10" spans="1:6" ht="38.25">
      <c r="A10" s="39">
        <v>4</v>
      </c>
      <c r="B10" s="31" t="s">
        <v>143</v>
      </c>
      <c r="C10" s="51" t="s">
        <v>140</v>
      </c>
      <c r="D10" s="85">
        <v>500</v>
      </c>
      <c r="E10" s="102"/>
      <c r="F10" s="101"/>
    </row>
    <row r="11" spans="1:6" ht="25.5">
      <c r="A11" s="39">
        <v>5</v>
      </c>
      <c r="B11" s="31" t="s">
        <v>144</v>
      </c>
      <c r="C11" s="62" t="s">
        <v>16</v>
      </c>
      <c r="D11" s="86">
        <v>10</v>
      </c>
      <c r="E11" s="102"/>
      <c r="F11" s="101"/>
    </row>
    <row r="12" spans="1:6" ht="25.5">
      <c r="A12" s="39">
        <v>6</v>
      </c>
      <c r="B12" s="31" t="s">
        <v>145</v>
      </c>
      <c r="C12" s="62" t="s">
        <v>16</v>
      </c>
      <c r="D12" s="87">
        <v>5</v>
      </c>
      <c r="E12" s="102"/>
      <c r="F12" s="101"/>
    </row>
    <row r="13" spans="1:6" ht="38.25">
      <c r="A13" s="39">
        <v>7</v>
      </c>
      <c r="B13" s="31" t="s">
        <v>146</v>
      </c>
      <c r="C13" s="62" t="s">
        <v>16</v>
      </c>
      <c r="D13" s="87">
        <v>10</v>
      </c>
      <c r="E13" s="100"/>
      <c r="F13" s="101"/>
    </row>
    <row r="14" spans="1:6">
      <c r="A14" s="39">
        <v>8</v>
      </c>
      <c r="B14" s="31" t="s">
        <v>147</v>
      </c>
      <c r="C14" s="51" t="s">
        <v>55</v>
      </c>
      <c r="D14" s="87">
        <v>100</v>
      </c>
      <c r="E14" s="100"/>
      <c r="F14" s="101"/>
    </row>
    <row r="15" spans="1:6" ht="63.75">
      <c r="A15" s="39">
        <v>9</v>
      </c>
      <c r="B15" s="31" t="s">
        <v>169</v>
      </c>
      <c r="C15" s="51" t="s">
        <v>140</v>
      </c>
      <c r="D15" s="53">
        <v>1500</v>
      </c>
      <c r="E15" s="102"/>
      <c r="F15" s="101"/>
    </row>
    <row r="16" spans="1:6" ht="38.25">
      <c r="A16" s="39">
        <v>10</v>
      </c>
      <c r="B16" s="31" t="s">
        <v>170</v>
      </c>
      <c r="C16" s="51" t="s">
        <v>140</v>
      </c>
      <c r="D16" s="53">
        <v>100</v>
      </c>
      <c r="E16" s="100"/>
      <c r="F16" s="101"/>
    </row>
    <row r="17" spans="1:6" ht="38.25">
      <c r="A17" s="39">
        <v>11</v>
      </c>
      <c r="B17" s="31" t="s">
        <v>148</v>
      </c>
      <c r="C17" s="62" t="s">
        <v>16</v>
      </c>
      <c r="D17" s="53">
        <v>10</v>
      </c>
      <c r="E17" s="100"/>
      <c r="F17" s="101"/>
    </row>
    <row r="18" spans="1:6" ht="38.25">
      <c r="A18" s="39">
        <v>12</v>
      </c>
      <c r="B18" s="31" t="s">
        <v>149</v>
      </c>
      <c r="C18" s="62" t="s">
        <v>16</v>
      </c>
      <c r="D18" s="53">
        <v>10</v>
      </c>
      <c r="E18" s="100"/>
      <c r="F18" s="101"/>
    </row>
    <row r="19" spans="1:6" ht="25.5">
      <c r="A19" s="39">
        <v>13</v>
      </c>
      <c r="B19" s="31" t="s">
        <v>150</v>
      </c>
      <c r="C19" s="62" t="s">
        <v>16</v>
      </c>
      <c r="D19" s="87">
        <v>10</v>
      </c>
      <c r="E19" s="100"/>
      <c r="F19" s="101"/>
    </row>
    <row r="20" spans="1:6" ht="38.25">
      <c r="A20" s="39">
        <v>14</v>
      </c>
      <c r="B20" s="31" t="s">
        <v>151</v>
      </c>
      <c r="C20" s="62" t="s">
        <v>16</v>
      </c>
      <c r="D20" s="87">
        <v>10</v>
      </c>
      <c r="E20" s="100"/>
      <c r="F20" s="101"/>
    </row>
    <row r="21" spans="1:6" ht="38.25">
      <c r="A21" s="39">
        <v>15</v>
      </c>
      <c r="B21" s="31" t="s">
        <v>50</v>
      </c>
      <c r="C21" s="62" t="s">
        <v>16</v>
      </c>
      <c r="D21" s="87">
        <v>10</v>
      </c>
      <c r="E21" s="100"/>
      <c r="F21" s="101"/>
    </row>
    <row r="22" spans="1:6" ht="38.25">
      <c r="A22" s="39">
        <v>16</v>
      </c>
      <c r="B22" s="31" t="s">
        <v>152</v>
      </c>
      <c r="C22" s="62" t="s">
        <v>16</v>
      </c>
      <c r="D22" s="87">
        <v>10</v>
      </c>
      <c r="E22" s="100"/>
      <c r="F22" s="101"/>
    </row>
    <row r="23" spans="1:6" ht="38.25">
      <c r="A23" s="39">
        <v>17</v>
      </c>
      <c r="B23" s="31" t="s">
        <v>153</v>
      </c>
      <c r="C23" s="62" t="s">
        <v>16</v>
      </c>
      <c r="D23" s="87">
        <v>10</v>
      </c>
      <c r="E23" s="100"/>
      <c r="F23" s="101"/>
    </row>
    <row r="24" spans="1:6" ht="25.5">
      <c r="A24" s="39">
        <v>18</v>
      </c>
      <c r="B24" s="31" t="s">
        <v>154</v>
      </c>
      <c r="C24" s="62" t="s">
        <v>16</v>
      </c>
      <c r="D24" s="87">
        <v>10</v>
      </c>
      <c r="E24" s="100"/>
      <c r="F24" s="101"/>
    </row>
    <row r="25" spans="1:6" ht="25.5">
      <c r="A25" s="39">
        <v>19</v>
      </c>
      <c r="B25" s="31" t="s">
        <v>156</v>
      </c>
      <c r="C25" s="62" t="s">
        <v>16</v>
      </c>
      <c r="D25" s="87">
        <v>8</v>
      </c>
      <c r="E25" s="100"/>
      <c r="F25" s="101"/>
    </row>
    <row r="26" spans="1:6" ht="25.5">
      <c r="A26" s="39">
        <v>20</v>
      </c>
      <c r="B26" s="31" t="s">
        <v>157</v>
      </c>
      <c r="C26" s="62" t="s">
        <v>16</v>
      </c>
      <c r="D26" s="87">
        <v>10</v>
      </c>
      <c r="E26" s="100"/>
      <c r="F26" s="101"/>
    </row>
    <row r="27" spans="1:6" ht="25.5">
      <c r="A27" s="39">
        <v>21</v>
      </c>
      <c r="B27" s="31" t="s">
        <v>158</v>
      </c>
      <c r="C27" s="62" t="s">
        <v>16</v>
      </c>
      <c r="D27" s="87">
        <v>10</v>
      </c>
      <c r="E27" s="100"/>
      <c r="F27" s="101"/>
    </row>
    <row r="28" spans="1:6" ht="25.5">
      <c r="A28" s="39">
        <v>22</v>
      </c>
      <c r="B28" s="31" t="s">
        <v>159</v>
      </c>
      <c r="C28" s="51" t="s">
        <v>155</v>
      </c>
      <c r="D28" s="87">
        <v>8</v>
      </c>
      <c r="E28" s="100"/>
      <c r="F28" s="101"/>
    </row>
    <row r="29" spans="1:6">
      <c r="A29" s="39">
        <v>23</v>
      </c>
      <c r="B29" s="31" t="s">
        <v>160</v>
      </c>
      <c r="C29" s="51" t="s">
        <v>155</v>
      </c>
      <c r="D29" s="87">
        <v>20</v>
      </c>
      <c r="E29" s="100"/>
      <c r="F29" s="101"/>
    </row>
    <row r="30" spans="1:6" ht="25.5">
      <c r="A30" s="39">
        <v>24</v>
      </c>
      <c r="B30" s="31" t="s">
        <v>161</v>
      </c>
      <c r="C30" s="51" t="s">
        <v>155</v>
      </c>
      <c r="D30" s="87">
        <v>8</v>
      </c>
      <c r="E30" s="100"/>
      <c r="F30" s="101"/>
    </row>
    <row r="31" spans="1:6" ht="38.25">
      <c r="A31" s="39">
        <v>25</v>
      </c>
      <c r="B31" s="31" t="s">
        <v>162</v>
      </c>
      <c r="C31" s="62" t="s">
        <v>16</v>
      </c>
      <c r="D31" s="87">
        <v>8</v>
      </c>
      <c r="E31" s="100"/>
      <c r="F31" s="101"/>
    </row>
    <row r="32" spans="1:6" ht="38.25">
      <c r="A32" s="39">
        <v>26</v>
      </c>
      <c r="B32" s="31" t="s">
        <v>163</v>
      </c>
      <c r="C32" s="62" t="s">
        <v>16</v>
      </c>
      <c r="D32" s="87">
        <v>5</v>
      </c>
      <c r="E32" s="100"/>
      <c r="F32" s="101"/>
    </row>
    <row r="33" spans="1:6">
      <c r="A33" s="39">
        <v>27</v>
      </c>
      <c r="B33" s="31" t="s">
        <v>51</v>
      </c>
      <c r="C33" s="62" t="s">
        <v>16</v>
      </c>
      <c r="D33" s="87">
        <v>100</v>
      </c>
      <c r="E33" s="100"/>
      <c r="F33" s="101"/>
    </row>
    <row r="34" spans="1:6">
      <c r="A34" s="39">
        <v>28</v>
      </c>
      <c r="B34" s="31" t="s">
        <v>52</v>
      </c>
      <c r="C34" s="62" t="s">
        <v>16</v>
      </c>
      <c r="D34" s="87">
        <v>300</v>
      </c>
      <c r="E34" s="100"/>
      <c r="F34" s="101"/>
    </row>
    <row r="35" spans="1:6" ht="63.75">
      <c r="A35" s="39">
        <v>29</v>
      </c>
      <c r="B35" s="31" t="s">
        <v>171</v>
      </c>
      <c r="C35" s="51" t="s">
        <v>140</v>
      </c>
      <c r="D35" s="87">
        <v>80</v>
      </c>
      <c r="E35" s="100"/>
      <c r="F35" s="101"/>
    </row>
    <row r="36" spans="1:6" ht="51">
      <c r="A36" s="39">
        <v>30</v>
      </c>
      <c r="B36" s="31" t="s">
        <v>172</v>
      </c>
      <c r="C36" s="51" t="s">
        <v>140</v>
      </c>
      <c r="D36" s="87">
        <v>80</v>
      </c>
      <c r="E36" s="100"/>
      <c r="F36" s="101"/>
    </row>
    <row r="37" spans="1:6" ht="51">
      <c r="A37" s="39">
        <v>31</v>
      </c>
      <c r="B37" s="43" t="s">
        <v>173</v>
      </c>
      <c r="C37" s="51" t="s">
        <v>140</v>
      </c>
      <c r="D37" s="87">
        <v>50</v>
      </c>
      <c r="E37" s="100"/>
      <c r="F37" s="101"/>
    </row>
    <row r="38" spans="1:6">
      <c r="A38" s="39">
        <v>32</v>
      </c>
      <c r="B38" s="26" t="s">
        <v>164</v>
      </c>
      <c r="C38" s="51" t="s">
        <v>16</v>
      </c>
      <c r="D38" s="51">
        <v>10</v>
      </c>
      <c r="E38" s="103"/>
      <c r="F38" s="101"/>
    </row>
    <row r="39" spans="1:6">
      <c r="A39" s="39">
        <v>33</v>
      </c>
      <c r="B39" s="44" t="s">
        <v>165</v>
      </c>
      <c r="C39" s="51" t="s">
        <v>16</v>
      </c>
      <c r="D39" s="87">
        <v>100</v>
      </c>
      <c r="E39" s="100"/>
      <c r="F39" s="101"/>
    </row>
    <row r="40" spans="1:6">
      <c r="A40" s="39">
        <v>34</v>
      </c>
      <c r="B40" s="29" t="s">
        <v>224</v>
      </c>
      <c r="C40" s="110" t="s">
        <v>16</v>
      </c>
      <c r="D40" s="111">
        <v>300</v>
      </c>
      <c r="E40" s="124"/>
      <c r="F40" s="123"/>
    </row>
    <row r="41" spans="1:6">
      <c r="A41" s="39">
        <v>35</v>
      </c>
      <c r="B41" s="29" t="s">
        <v>225</v>
      </c>
      <c r="C41" s="110" t="s">
        <v>140</v>
      </c>
      <c r="D41" s="111">
        <v>100</v>
      </c>
      <c r="E41" s="124"/>
      <c r="F41" s="123"/>
    </row>
    <row r="42" spans="1:6">
      <c r="A42" s="39">
        <v>36</v>
      </c>
      <c r="B42" s="29" t="s">
        <v>46</v>
      </c>
      <c r="C42" s="110" t="s">
        <v>16</v>
      </c>
      <c r="D42" s="111">
        <v>10</v>
      </c>
      <c r="E42" s="124"/>
      <c r="F42" s="123"/>
    </row>
    <row r="43" spans="1:6" ht="15.75" thickBot="1">
      <c r="A43" s="39">
        <v>37</v>
      </c>
      <c r="B43" s="97" t="s">
        <v>220</v>
      </c>
      <c r="C43" s="98" t="s">
        <v>16</v>
      </c>
      <c r="D43" s="99">
        <v>300</v>
      </c>
      <c r="E43" s="122"/>
      <c r="F43" s="101"/>
    </row>
    <row r="44" spans="1:6" ht="20.25" customHeight="1" thickBot="1">
      <c r="A44" s="155" t="s">
        <v>211</v>
      </c>
      <c r="B44" s="156"/>
      <c r="C44" s="156"/>
      <c r="D44" s="156"/>
      <c r="E44" s="156"/>
      <c r="F44" s="139">
        <f>SUM(F7:F43)</f>
        <v>0</v>
      </c>
    </row>
    <row r="45" spans="1:6" ht="20.25" customHeight="1">
      <c r="A45" s="93"/>
      <c r="B45" s="93"/>
      <c r="C45" s="93"/>
      <c r="D45" s="93"/>
      <c r="E45" s="93"/>
      <c r="F45" s="93"/>
    </row>
    <row r="46" spans="1:6" ht="31.5" customHeight="1">
      <c r="A46" s="93"/>
      <c r="B46" s="93"/>
      <c r="C46" s="93"/>
      <c r="D46" s="141" t="s">
        <v>208</v>
      </c>
      <c r="E46" s="141"/>
      <c r="F46" s="94">
        <f>F44</f>
        <v>0</v>
      </c>
    </row>
    <row r="47" spans="1:6" ht="32.25" customHeight="1">
      <c r="A47" s="93"/>
      <c r="B47" s="93"/>
      <c r="C47" s="93"/>
      <c r="D47" s="141" t="s">
        <v>209</v>
      </c>
      <c r="E47" s="141"/>
      <c r="F47" s="94">
        <f>F46/1.23</f>
        <v>0</v>
      </c>
    </row>
    <row r="48" spans="1:6" ht="20.25" customHeight="1">
      <c r="A48" s="93"/>
      <c r="B48" s="93"/>
      <c r="C48" s="93"/>
      <c r="D48" s="141" t="s">
        <v>210</v>
      </c>
      <c r="E48" s="141"/>
      <c r="F48" s="94">
        <f>F46-F47</f>
        <v>0</v>
      </c>
    </row>
    <row r="49" spans="1:6" ht="20.25" customHeight="1">
      <c r="A49" s="93"/>
      <c r="B49" s="93"/>
      <c r="C49" s="93"/>
      <c r="D49" s="93"/>
      <c r="E49" s="93"/>
      <c r="F49" s="93"/>
    </row>
    <row r="50" spans="1:6">
      <c r="A50" s="158" t="s">
        <v>212</v>
      </c>
      <c r="B50" s="158"/>
      <c r="C50" s="158"/>
      <c r="D50" s="158"/>
      <c r="E50" s="158"/>
      <c r="F50" s="158"/>
    </row>
    <row r="51" spans="1:6">
      <c r="A51" s="143" t="s">
        <v>3</v>
      </c>
      <c r="B51" s="143"/>
      <c r="C51" s="143"/>
      <c r="D51" s="143"/>
      <c r="E51" s="143"/>
      <c r="F51" s="143"/>
    </row>
    <row r="52" spans="1:6" s="4" customFormat="1" ht="27" customHeight="1">
      <c r="A52" s="112" t="s">
        <v>0</v>
      </c>
      <c r="B52" s="113" t="s">
        <v>217</v>
      </c>
      <c r="C52" s="113" t="s">
        <v>13</v>
      </c>
      <c r="D52" s="113" t="s">
        <v>2</v>
      </c>
      <c r="E52" s="113" t="s">
        <v>53</v>
      </c>
      <c r="F52" s="113" t="s">
        <v>54</v>
      </c>
    </row>
    <row r="53" spans="1:6" s="5" customFormat="1" ht="63.75">
      <c r="A53" s="3">
        <v>1</v>
      </c>
      <c r="B53" s="30" t="s">
        <v>175</v>
      </c>
      <c r="C53" s="61" t="s">
        <v>16</v>
      </c>
      <c r="D53" s="51">
        <v>7000</v>
      </c>
      <c r="E53" s="105"/>
      <c r="F53" s="101"/>
    </row>
    <row r="54" spans="1:6" s="1" customFormat="1">
      <c r="A54" s="3">
        <v>2</v>
      </c>
      <c r="B54" s="33" t="s">
        <v>17</v>
      </c>
      <c r="C54" s="61" t="s">
        <v>16</v>
      </c>
      <c r="D54" s="51">
        <v>3000</v>
      </c>
      <c r="E54" s="106"/>
      <c r="F54" s="101"/>
    </row>
    <row r="55" spans="1:6">
      <c r="A55" s="3">
        <v>3</v>
      </c>
      <c r="B55" s="33" t="s">
        <v>18</v>
      </c>
      <c r="C55" s="61" t="s">
        <v>16</v>
      </c>
      <c r="D55" s="82">
        <v>500</v>
      </c>
      <c r="E55" s="106"/>
      <c r="F55" s="101"/>
    </row>
    <row r="56" spans="1:6" ht="51">
      <c r="A56" s="3">
        <v>4</v>
      </c>
      <c r="B56" s="29" t="s">
        <v>176</v>
      </c>
      <c r="C56" s="61" t="s">
        <v>16</v>
      </c>
      <c r="D56" s="51">
        <v>7000</v>
      </c>
      <c r="E56" s="106"/>
      <c r="F56" s="101"/>
    </row>
    <row r="57" spans="1:6" ht="63.75">
      <c r="A57" s="3">
        <v>5</v>
      </c>
      <c r="B57" s="29" t="s">
        <v>177</v>
      </c>
      <c r="C57" s="61" t="s">
        <v>16</v>
      </c>
      <c r="D57" s="51">
        <v>1200</v>
      </c>
      <c r="E57" s="106"/>
      <c r="F57" s="101"/>
    </row>
    <row r="58" spans="1:6">
      <c r="A58" s="3">
        <v>6</v>
      </c>
      <c r="B58" s="29" t="s">
        <v>168</v>
      </c>
      <c r="C58" s="61" t="s">
        <v>16</v>
      </c>
      <c r="D58" s="61">
        <v>800</v>
      </c>
      <c r="E58" s="106"/>
      <c r="F58" s="101"/>
    </row>
    <row r="59" spans="1:6">
      <c r="A59" s="3">
        <v>7</v>
      </c>
      <c r="B59" s="29" t="s">
        <v>43</v>
      </c>
      <c r="C59" s="61" t="s">
        <v>16</v>
      </c>
      <c r="D59" s="61">
        <v>1000</v>
      </c>
      <c r="E59" s="106"/>
      <c r="F59" s="101"/>
    </row>
    <row r="60" spans="1:6" ht="38.25">
      <c r="A60" s="3">
        <v>8</v>
      </c>
      <c r="B60" s="29" t="s">
        <v>178</v>
      </c>
      <c r="C60" s="61" t="s">
        <v>16</v>
      </c>
      <c r="D60" s="61">
        <v>2500</v>
      </c>
      <c r="E60" s="106"/>
      <c r="F60" s="101"/>
    </row>
    <row r="61" spans="1:6">
      <c r="A61" s="3">
        <v>9</v>
      </c>
      <c r="B61" s="29" t="s">
        <v>104</v>
      </c>
      <c r="C61" s="61" t="s">
        <v>16</v>
      </c>
      <c r="D61" s="61">
        <v>1000</v>
      </c>
      <c r="E61" s="106"/>
      <c r="F61" s="101"/>
    </row>
    <row r="62" spans="1:6">
      <c r="A62" s="3">
        <v>10</v>
      </c>
      <c r="B62" s="29" t="s">
        <v>179</v>
      </c>
      <c r="C62" s="61" t="s">
        <v>16</v>
      </c>
      <c r="D62" s="61">
        <v>1000</v>
      </c>
      <c r="E62" s="106"/>
      <c r="F62" s="101"/>
    </row>
    <row r="63" spans="1:6">
      <c r="A63" s="3">
        <v>11</v>
      </c>
      <c r="B63" s="30" t="s">
        <v>56</v>
      </c>
      <c r="C63" s="61" t="s">
        <v>16</v>
      </c>
      <c r="D63" s="61">
        <v>20</v>
      </c>
      <c r="E63" s="106"/>
      <c r="F63" s="101"/>
    </row>
    <row r="64" spans="1:6" ht="25.5">
      <c r="A64" s="3">
        <v>12</v>
      </c>
      <c r="B64" s="30" t="s">
        <v>226</v>
      </c>
      <c r="C64" s="61" t="s">
        <v>16</v>
      </c>
      <c r="D64" s="61">
        <v>20</v>
      </c>
      <c r="E64" s="125"/>
      <c r="F64" s="123"/>
    </row>
    <row r="65" spans="1:6">
      <c r="A65" s="3">
        <v>13</v>
      </c>
      <c r="B65" s="30" t="s">
        <v>135</v>
      </c>
      <c r="C65" s="61" t="s">
        <v>16</v>
      </c>
      <c r="D65" s="61">
        <v>8</v>
      </c>
      <c r="E65" s="125"/>
      <c r="F65" s="123"/>
    </row>
    <row r="66" spans="1:6">
      <c r="A66" s="3">
        <v>14</v>
      </c>
      <c r="B66" s="30" t="s">
        <v>81</v>
      </c>
      <c r="C66" s="61" t="s">
        <v>16</v>
      </c>
      <c r="D66" s="61">
        <v>50</v>
      </c>
      <c r="E66" s="125"/>
      <c r="F66" s="123"/>
    </row>
    <row r="67" spans="1:6">
      <c r="A67" s="3">
        <v>15</v>
      </c>
      <c r="B67" s="30" t="s">
        <v>111</v>
      </c>
      <c r="C67" s="61" t="s">
        <v>16</v>
      </c>
      <c r="D67" s="61">
        <v>50</v>
      </c>
      <c r="E67" s="125"/>
      <c r="F67" s="123"/>
    </row>
    <row r="68" spans="1:6">
      <c r="A68" s="3">
        <v>16</v>
      </c>
      <c r="B68" s="126" t="s">
        <v>112</v>
      </c>
      <c r="C68" s="61" t="s">
        <v>16</v>
      </c>
      <c r="D68" s="3">
        <v>50</v>
      </c>
      <c r="E68" s="133"/>
      <c r="F68" s="123"/>
    </row>
    <row r="69" spans="1:6" ht="16.5" customHeight="1">
      <c r="A69" s="144" t="s">
        <v>1</v>
      </c>
      <c r="B69" s="145"/>
      <c r="C69" s="145"/>
      <c r="D69" s="145"/>
      <c r="E69" s="146"/>
      <c r="F69" s="118">
        <f>SUM(F53:F68)</f>
        <v>0</v>
      </c>
    </row>
    <row r="70" spans="1:6">
      <c r="A70" s="143" t="s">
        <v>4</v>
      </c>
      <c r="B70" s="143"/>
      <c r="C70" s="143"/>
      <c r="D70" s="143"/>
      <c r="E70" s="143"/>
      <c r="F70" s="143"/>
    </row>
    <row r="71" spans="1:6" ht="25.5">
      <c r="A71" s="112" t="s">
        <v>0</v>
      </c>
      <c r="B71" s="113" t="s">
        <v>217</v>
      </c>
      <c r="C71" s="113" t="s">
        <v>12</v>
      </c>
      <c r="D71" s="113" t="s">
        <v>2</v>
      </c>
      <c r="E71" s="113" t="s">
        <v>53</v>
      </c>
      <c r="F71" s="113" t="s">
        <v>54</v>
      </c>
    </row>
    <row r="72" spans="1:6" ht="38.25">
      <c r="A72" s="3">
        <v>1</v>
      </c>
      <c r="B72" s="30" t="s">
        <v>180</v>
      </c>
      <c r="C72" s="61" t="s">
        <v>140</v>
      </c>
      <c r="D72" s="61">
        <v>45</v>
      </c>
      <c r="E72" s="107"/>
      <c r="F72" s="101"/>
    </row>
    <row r="73" spans="1:6">
      <c r="A73" s="3">
        <v>2</v>
      </c>
      <c r="B73" s="33" t="s">
        <v>109</v>
      </c>
      <c r="C73" s="61" t="s">
        <v>16</v>
      </c>
      <c r="D73" s="61">
        <v>1000</v>
      </c>
      <c r="E73" s="107"/>
      <c r="F73" s="101"/>
    </row>
    <row r="74" spans="1:6" ht="38.25">
      <c r="A74" s="3">
        <v>3</v>
      </c>
      <c r="B74" s="30" t="s">
        <v>75</v>
      </c>
      <c r="C74" s="61" t="s">
        <v>140</v>
      </c>
      <c r="D74" s="61">
        <v>1</v>
      </c>
      <c r="E74" s="107"/>
      <c r="F74" s="101"/>
    </row>
    <row r="75" spans="1:6" ht="38.25">
      <c r="A75" s="3">
        <v>4</v>
      </c>
      <c r="B75" s="30" t="s">
        <v>76</v>
      </c>
      <c r="C75" s="61" t="s">
        <v>140</v>
      </c>
      <c r="D75" s="61">
        <v>1</v>
      </c>
      <c r="E75" s="107"/>
      <c r="F75" s="101"/>
    </row>
    <row r="76" spans="1:6">
      <c r="A76" s="3">
        <v>5</v>
      </c>
      <c r="B76" s="33" t="s">
        <v>105</v>
      </c>
      <c r="C76" s="61" t="s">
        <v>155</v>
      </c>
      <c r="D76" s="61">
        <v>10</v>
      </c>
      <c r="E76" s="107"/>
      <c r="F76" s="101"/>
    </row>
    <row r="77" spans="1:6">
      <c r="A77" s="3">
        <v>6</v>
      </c>
      <c r="B77" s="33" t="s">
        <v>19</v>
      </c>
      <c r="C77" s="61" t="s">
        <v>16</v>
      </c>
      <c r="D77" s="61">
        <v>3000</v>
      </c>
      <c r="E77" s="107"/>
      <c r="F77" s="101"/>
    </row>
    <row r="78" spans="1:6">
      <c r="A78" s="3">
        <v>7</v>
      </c>
      <c r="B78" s="30" t="s">
        <v>20</v>
      </c>
      <c r="C78" s="61" t="s">
        <v>155</v>
      </c>
      <c r="D78" s="61">
        <v>1</v>
      </c>
      <c r="E78" s="107"/>
      <c r="F78" s="101"/>
    </row>
    <row r="79" spans="1:6">
      <c r="A79" s="3">
        <v>8</v>
      </c>
      <c r="B79" s="33" t="s">
        <v>168</v>
      </c>
      <c r="C79" s="61" t="s">
        <v>16</v>
      </c>
      <c r="D79" s="61">
        <v>500</v>
      </c>
      <c r="E79" s="107"/>
      <c r="F79" s="101"/>
    </row>
    <row r="80" spans="1:6" ht="51">
      <c r="A80" s="3">
        <v>9</v>
      </c>
      <c r="B80" s="30" t="s">
        <v>58</v>
      </c>
      <c r="C80" s="61" t="s">
        <v>16</v>
      </c>
      <c r="D80" s="61">
        <v>100</v>
      </c>
      <c r="E80" s="107"/>
      <c r="F80" s="101"/>
    </row>
    <row r="81" spans="1:6">
      <c r="A81" s="3">
        <v>10</v>
      </c>
      <c r="B81" s="30" t="s">
        <v>56</v>
      </c>
      <c r="C81" s="61" t="s">
        <v>16</v>
      </c>
      <c r="D81" s="61">
        <v>20</v>
      </c>
      <c r="E81" s="107"/>
      <c r="F81" s="101"/>
    </row>
    <row r="82" spans="1:6">
      <c r="A82" s="3">
        <v>11</v>
      </c>
      <c r="B82" s="33" t="s">
        <v>119</v>
      </c>
      <c r="C82" s="61" t="s">
        <v>16</v>
      </c>
      <c r="D82" s="61">
        <v>1</v>
      </c>
      <c r="E82" s="107"/>
      <c r="F82" s="101"/>
    </row>
    <row r="83" spans="1:6">
      <c r="A83" s="3">
        <v>12</v>
      </c>
      <c r="B83" s="33" t="s">
        <v>120</v>
      </c>
      <c r="C83" s="61" t="s">
        <v>16</v>
      </c>
      <c r="D83" s="61">
        <v>1</v>
      </c>
      <c r="E83" s="107"/>
      <c r="F83" s="101"/>
    </row>
    <row r="84" spans="1:6">
      <c r="A84" s="3">
        <v>13</v>
      </c>
      <c r="B84" s="33" t="s">
        <v>106</v>
      </c>
      <c r="C84" s="61" t="s">
        <v>140</v>
      </c>
      <c r="D84" s="61">
        <v>1</v>
      </c>
      <c r="E84" s="108"/>
      <c r="F84" s="130"/>
    </row>
    <row r="85" spans="1:6" ht="38.25">
      <c r="A85" s="3">
        <v>14</v>
      </c>
      <c r="B85" s="30" t="s">
        <v>47</v>
      </c>
      <c r="C85" s="61" t="s">
        <v>140</v>
      </c>
      <c r="D85" s="61">
        <v>2</v>
      </c>
      <c r="E85" s="107"/>
      <c r="F85" s="131"/>
    </row>
    <row r="86" spans="1:6">
      <c r="A86" s="3">
        <v>15</v>
      </c>
      <c r="B86" s="30" t="s">
        <v>223</v>
      </c>
      <c r="C86" s="61" t="s">
        <v>16</v>
      </c>
      <c r="D86" s="61">
        <v>100</v>
      </c>
      <c r="E86" s="108"/>
      <c r="F86" s="130"/>
    </row>
    <row r="87" spans="1:6" ht="25.5">
      <c r="A87" s="3">
        <v>16</v>
      </c>
      <c r="B87" s="30" t="s">
        <v>97</v>
      </c>
      <c r="C87" s="61" t="s">
        <v>16</v>
      </c>
      <c r="D87" s="61">
        <v>10</v>
      </c>
      <c r="E87" s="108"/>
      <c r="F87" s="130"/>
    </row>
    <row r="88" spans="1:6" ht="38.25">
      <c r="A88" s="3">
        <v>17</v>
      </c>
      <c r="B88" s="30" t="s">
        <v>121</v>
      </c>
      <c r="C88" s="61" t="s">
        <v>140</v>
      </c>
      <c r="D88" s="61">
        <v>1</v>
      </c>
      <c r="E88" s="107"/>
      <c r="F88" s="101"/>
    </row>
    <row r="89" spans="1:6">
      <c r="A89" s="3">
        <v>18</v>
      </c>
      <c r="B89" s="46" t="s">
        <v>122</v>
      </c>
      <c r="C89" s="61" t="s">
        <v>140</v>
      </c>
      <c r="D89" s="61">
        <v>1</v>
      </c>
      <c r="E89" s="107"/>
      <c r="F89" s="101"/>
    </row>
    <row r="90" spans="1:6">
      <c r="A90" s="3">
        <v>19</v>
      </c>
      <c r="B90" s="33" t="s">
        <v>21</v>
      </c>
      <c r="C90" s="53" t="s">
        <v>16</v>
      </c>
      <c r="D90" s="53">
        <v>4</v>
      </c>
      <c r="E90" s="107"/>
      <c r="F90" s="101"/>
    </row>
    <row r="91" spans="1:6" ht="19.5" customHeight="1">
      <c r="A91" s="144" t="s">
        <v>1</v>
      </c>
      <c r="B91" s="145"/>
      <c r="C91" s="145"/>
      <c r="D91" s="145"/>
      <c r="E91" s="146"/>
      <c r="F91" s="118">
        <f>SUM(F72:F90)</f>
        <v>0</v>
      </c>
    </row>
    <row r="92" spans="1:6" ht="12.75" customHeight="1">
      <c r="A92" s="143" t="s">
        <v>218</v>
      </c>
      <c r="B92" s="143"/>
      <c r="C92" s="143"/>
      <c r="D92" s="143"/>
      <c r="E92" s="143"/>
      <c r="F92" s="143"/>
    </row>
    <row r="93" spans="1:6" ht="25.5" customHeight="1">
      <c r="A93" s="114" t="s">
        <v>0</v>
      </c>
      <c r="B93" s="113" t="s">
        <v>217</v>
      </c>
      <c r="C93" s="113" t="s">
        <v>12</v>
      </c>
      <c r="D93" s="115" t="s">
        <v>2</v>
      </c>
      <c r="E93" s="113" t="s">
        <v>53</v>
      </c>
      <c r="F93" s="113" t="s">
        <v>54</v>
      </c>
    </row>
    <row r="94" spans="1:6" ht="63.75">
      <c r="A94" s="3">
        <v>1</v>
      </c>
      <c r="B94" s="23" t="s">
        <v>181</v>
      </c>
      <c r="C94" s="49" t="s">
        <v>140</v>
      </c>
      <c r="D94" s="50">
        <v>53</v>
      </c>
      <c r="E94" s="107"/>
      <c r="F94" s="101"/>
    </row>
    <row r="95" spans="1:6" ht="76.5">
      <c r="A95" s="3">
        <v>2</v>
      </c>
      <c r="B95" s="23" t="s">
        <v>182</v>
      </c>
      <c r="C95" s="49" t="s">
        <v>140</v>
      </c>
      <c r="D95" s="50">
        <v>21</v>
      </c>
      <c r="E95" s="107"/>
      <c r="F95" s="101"/>
    </row>
    <row r="96" spans="1:6" ht="38.25">
      <c r="A96" s="3">
        <v>3</v>
      </c>
      <c r="B96" s="23" t="s">
        <v>71</v>
      </c>
      <c r="C96" s="49" t="s">
        <v>140</v>
      </c>
      <c r="D96" s="50">
        <v>1</v>
      </c>
      <c r="E96" s="107"/>
      <c r="F96" s="101"/>
    </row>
    <row r="97" spans="1:6" ht="63.75">
      <c r="A97" s="3">
        <v>4</v>
      </c>
      <c r="B97" s="23" t="s">
        <v>72</v>
      </c>
      <c r="C97" s="51" t="s">
        <v>16</v>
      </c>
      <c r="D97" s="50">
        <v>2000</v>
      </c>
      <c r="E97" s="107"/>
      <c r="F97" s="101"/>
    </row>
    <row r="98" spans="1:6" ht="38.25">
      <c r="A98" s="3">
        <v>5</v>
      </c>
      <c r="B98" s="23" t="s">
        <v>47</v>
      </c>
      <c r="C98" s="49" t="s">
        <v>140</v>
      </c>
      <c r="D98" s="52">
        <v>1</v>
      </c>
      <c r="E98" s="107"/>
      <c r="F98" s="101"/>
    </row>
    <row r="99" spans="1:6" ht="38.25">
      <c r="A99" s="3">
        <v>6</v>
      </c>
      <c r="B99" s="47" t="s">
        <v>23</v>
      </c>
      <c r="C99" s="53" t="s">
        <v>140</v>
      </c>
      <c r="D99" s="52">
        <v>1</v>
      </c>
      <c r="E99" s="107"/>
      <c r="F99" s="101"/>
    </row>
    <row r="100" spans="1:6" ht="25.5">
      <c r="A100" s="3">
        <v>7</v>
      </c>
      <c r="B100" s="47" t="s">
        <v>118</v>
      </c>
      <c r="C100" s="53" t="s">
        <v>16</v>
      </c>
      <c r="D100" s="54">
        <v>15</v>
      </c>
      <c r="E100" s="107"/>
      <c r="F100" s="101"/>
    </row>
    <row r="101" spans="1:6">
      <c r="A101" s="3">
        <v>8</v>
      </c>
      <c r="B101" s="47" t="s">
        <v>244</v>
      </c>
      <c r="C101" s="53" t="s">
        <v>16</v>
      </c>
      <c r="D101" s="54">
        <v>2000</v>
      </c>
      <c r="E101" s="129"/>
      <c r="F101" s="127"/>
    </row>
    <row r="102" spans="1:6">
      <c r="A102" s="3">
        <v>9</v>
      </c>
      <c r="B102" s="47" t="s">
        <v>245</v>
      </c>
      <c r="C102" s="53" t="s">
        <v>16</v>
      </c>
      <c r="D102" s="54">
        <v>20</v>
      </c>
      <c r="E102" s="129"/>
      <c r="F102" s="127"/>
    </row>
    <row r="103" spans="1:6">
      <c r="A103" s="55">
        <v>10</v>
      </c>
      <c r="B103" s="42" t="s">
        <v>246</v>
      </c>
      <c r="C103" s="3" t="s">
        <v>16</v>
      </c>
      <c r="D103" s="3">
        <v>15</v>
      </c>
      <c r="E103" s="129"/>
      <c r="F103" s="134"/>
    </row>
    <row r="104" spans="1:6" ht="15.75">
      <c r="A104" s="144"/>
      <c r="B104" s="145"/>
      <c r="C104" s="145"/>
      <c r="D104" s="145"/>
      <c r="E104" s="146"/>
      <c r="F104" s="136">
        <f>SUM(F94:F103)</f>
        <v>0</v>
      </c>
    </row>
    <row r="105" spans="1:6">
      <c r="A105" s="143" t="s">
        <v>5</v>
      </c>
      <c r="B105" s="143"/>
      <c r="C105" s="143"/>
      <c r="D105" s="143"/>
      <c r="E105" s="143"/>
      <c r="F105" s="143"/>
    </row>
    <row r="106" spans="1:6" ht="27" customHeight="1">
      <c r="A106" s="114" t="s">
        <v>0</v>
      </c>
      <c r="B106" s="113" t="s">
        <v>217</v>
      </c>
      <c r="C106" s="113" t="s">
        <v>12</v>
      </c>
      <c r="D106" s="115" t="s">
        <v>2</v>
      </c>
      <c r="E106" s="113" t="s">
        <v>53</v>
      </c>
      <c r="F106" s="113" t="s">
        <v>54</v>
      </c>
    </row>
    <row r="107" spans="1:6" ht="38.25">
      <c r="A107" s="96">
        <v>1</v>
      </c>
      <c r="B107" s="32" t="s">
        <v>237</v>
      </c>
      <c r="C107" s="119" t="s">
        <v>16</v>
      </c>
      <c r="D107" s="99">
        <v>5000</v>
      </c>
      <c r="E107" s="137"/>
      <c r="F107" s="128"/>
    </row>
    <row r="108" spans="1:6" ht="51">
      <c r="A108" s="55">
        <v>2</v>
      </c>
      <c r="B108" s="30" t="s">
        <v>183</v>
      </c>
      <c r="C108" s="56" t="s">
        <v>16</v>
      </c>
      <c r="D108" s="52">
        <v>2500</v>
      </c>
      <c r="E108" s="107"/>
      <c r="F108" s="101"/>
    </row>
    <row r="109" spans="1:6" ht="38.25">
      <c r="A109" s="55">
        <v>3</v>
      </c>
      <c r="B109" s="32" t="s">
        <v>22</v>
      </c>
      <c r="C109" s="56" t="s">
        <v>16</v>
      </c>
      <c r="D109" s="54">
        <v>100</v>
      </c>
      <c r="E109" s="107"/>
      <c r="F109" s="101"/>
    </row>
    <row r="110" spans="1:6" ht="38.25">
      <c r="A110" s="96">
        <v>4</v>
      </c>
      <c r="B110" s="16" t="s">
        <v>23</v>
      </c>
      <c r="C110" s="56" t="s">
        <v>16</v>
      </c>
      <c r="D110" s="52">
        <v>100</v>
      </c>
      <c r="E110" s="107"/>
      <c r="F110" s="101"/>
    </row>
    <row r="111" spans="1:6" ht="25.5">
      <c r="A111" s="55">
        <v>5</v>
      </c>
      <c r="B111" s="17" t="s">
        <v>24</v>
      </c>
      <c r="C111" s="56" t="s">
        <v>155</v>
      </c>
      <c r="D111" s="57">
        <v>3</v>
      </c>
      <c r="E111" s="107"/>
      <c r="F111" s="101"/>
    </row>
    <row r="112" spans="1:6">
      <c r="A112" s="55">
        <v>6</v>
      </c>
      <c r="B112" s="17" t="s">
        <v>25</v>
      </c>
      <c r="C112" s="58" t="s">
        <v>155</v>
      </c>
      <c r="D112" s="52">
        <v>5</v>
      </c>
      <c r="E112" s="107"/>
      <c r="F112" s="101"/>
    </row>
    <row r="113" spans="1:6">
      <c r="A113" s="96">
        <v>7</v>
      </c>
      <c r="B113" s="17" t="s">
        <v>26</v>
      </c>
      <c r="C113" s="58" t="s">
        <v>155</v>
      </c>
      <c r="D113" s="52">
        <v>3</v>
      </c>
      <c r="E113" s="107"/>
      <c r="F113" s="101"/>
    </row>
    <row r="114" spans="1:6">
      <c r="A114" s="55">
        <v>8</v>
      </c>
      <c r="B114" s="17" t="s">
        <v>27</v>
      </c>
      <c r="C114" s="58" t="s">
        <v>155</v>
      </c>
      <c r="D114" s="52">
        <v>3</v>
      </c>
      <c r="E114" s="107"/>
      <c r="F114" s="101"/>
    </row>
    <row r="115" spans="1:6">
      <c r="A115" s="55">
        <v>9</v>
      </c>
      <c r="B115" s="32" t="s">
        <v>78</v>
      </c>
      <c r="C115" s="56" t="s">
        <v>16</v>
      </c>
      <c r="D115" s="52">
        <v>200</v>
      </c>
      <c r="E115" s="107"/>
      <c r="F115" s="101"/>
    </row>
    <row r="116" spans="1:6" ht="89.25">
      <c r="A116" s="96">
        <v>10</v>
      </c>
      <c r="B116" s="32" t="s">
        <v>59</v>
      </c>
      <c r="C116" s="58" t="s">
        <v>16</v>
      </c>
      <c r="D116" s="52">
        <v>200</v>
      </c>
      <c r="E116" s="107"/>
      <c r="F116" s="101"/>
    </row>
    <row r="117" spans="1:6" ht="38.25">
      <c r="A117" s="55">
        <v>11</v>
      </c>
      <c r="B117" s="22" t="s">
        <v>47</v>
      </c>
      <c r="C117" s="60" t="s">
        <v>16</v>
      </c>
      <c r="D117" s="61">
        <v>150</v>
      </c>
      <c r="E117" s="107"/>
      <c r="F117" s="101"/>
    </row>
    <row r="118" spans="1:6">
      <c r="A118" s="55">
        <v>12</v>
      </c>
      <c r="B118" s="22" t="s">
        <v>86</v>
      </c>
      <c r="C118" s="60" t="s">
        <v>16</v>
      </c>
      <c r="D118" s="54">
        <v>100</v>
      </c>
      <c r="E118" s="108"/>
      <c r="F118" s="101"/>
    </row>
    <row r="119" spans="1:6">
      <c r="A119" s="96">
        <v>13</v>
      </c>
      <c r="B119" s="22" t="s">
        <v>87</v>
      </c>
      <c r="C119" s="60" t="s">
        <v>16</v>
      </c>
      <c r="D119" s="54">
        <v>1500</v>
      </c>
      <c r="E119" s="108"/>
      <c r="F119" s="101"/>
    </row>
    <row r="120" spans="1:6" ht="25.5">
      <c r="A120" s="55">
        <v>14</v>
      </c>
      <c r="B120" s="22" t="s">
        <v>63</v>
      </c>
      <c r="C120" s="60" t="s">
        <v>16</v>
      </c>
      <c r="D120" s="54">
        <v>1000</v>
      </c>
      <c r="E120" s="108"/>
      <c r="F120" s="101"/>
    </row>
    <row r="121" spans="1:6">
      <c r="A121" s="55">
        <v>15</v>
      </c>
      <c r="B121" s="22" t="s">
        <v>73</v>
      </c>
      <c r="C121" s="60" t="s">
        <v>16</v>
      </c>
      <c r="D121" s="54">
        <v>100</v>
      </c>
      <c r="E121" s="108"/>
      <c r="F121" s="101"/>
    </row>
    <row r="122" spans="1:6">
      <c r="A122" s="96">
        <v>16</v>
      </c>
      <c r="B122" s="48" t="s">
        <v>74</v>
      </c>
      <c r="C122" s="60" t="s">
        <v>16</v>
      </c>
      <c r="D122" s="54">
        <v>100</v>
      </c>
      <c r="E122" s="108"/>
      <c r="F122" s="101"/>
    </row>
    <row r="123" spans="1:6">
      <c r="A123" s="55">
        <v>17</v>
      </c>
      <c r="B123" s="48" t="s">
        <v>96</v>
      </c>
      <c r="C123" s="60" t="s">
        <v>16</v>
      </c>
      <c r="D123" s="54">
        <v>100</v>
      </c>
      <c r="E123" s="108"/>
      <c r="F123" s="101"/>
    </row>
    <row r="124" spans="1:6" ht="25.5">
      <c r="A124" s="55">
        <v>18</v>
      </c>
      <c r="B124" s="48" t="s">
        <v>97</v>
      </c>
      <c r="C124" s="60" t="s">
        <v>16</v>
      </c>
      <c r="D124" s="54">
        <v>10</v>
      </c>
      <c r="E124" s="108"/>
      <c r="F124" s="101"/>
    </row>
    <row r="125" spans="1:6">
      <c r="A125" s="96">
        <v>19</v>
      </c>
      <c r="B125" s="48" t="s">
        <v>134</v>
      </c>
      <c r="C125" s="60" t="s">
        <v>16</v>
      </c>
      <c r="D125" s="54">
        <v>100</v>
      </c>
      <c r="E125" s="108"/>
      <c r="F125" s="101"/>
    </row>
    <row r="126" spans="1:6">
      <c r="A126" s="55">
        <v>20</v>
      </c>
      <c r="B126" s="48" t="s">
        <v>238</v>
      </c>
      <c r="C126" s="60" t="s">
        <v>16</v>
      </c>
      <c r="D126" s="54">
        <v>20</v>
      </c>
      <c r="E126" s="132"/>
      <c r="F126" s="123"/>
    </row>
    <row r="127" spans="1:6">
      <c r="A127" s="55">
        <v>21</v>
      </c>
      <c r="B127" s="48" t="s">
        <v>239</v>
      </c>
      <c r="C127" s="60" t="s">
        <v>16</v>
      </c>
      <c r="D127" s="54">
        <v>1</v>
      </c>
      <c r="E127" s="132"/>
      <c r="F127" s="123"/>
    </row>
    <row r="128" spans="1:6">
      <c r="A128" s="96">
        <v>22</v>
      </c>
      <c r="B128" s="22" t="s">
        <v>56</v>
      </c>
      <c r="C128" s="60" t="s">
        <v>16</v>
      </c>
      <c r="D128" s="61">
        <v>10</v>
      </c>
      <c r="E128" s="108"/>
      <c r="F128" s="101"/>
    </row>
    <row r="129" spans="1:6" ht="15.75">
      <c r="A129" s="144" t="s">
        <v>1</v>
      </c>
      <c r="B129" s="145"/>
      <c r="C129" s="145"/>
      <c r="D129" s="145"/>
      <c r="E129" s="146"/>
      <c r="F129" s="118">
        <f>SUM(F107:F128)</f>
        <v>0</v>
      </c>
    </row>
    <row r="130" spans="1:6" s="6" customFormat="1" ht="15.75">
      <c r="A130" s="143" t="s">
        <v>6</v>
      </c>
      <c r="B130" s="143"/>
      <c r="C130" s="143"/>
      <c r="D130" s="143"/>
      <c r="E130" s="143"/>
      <c r="F130" s="143"/>
    </row>
    <row r="131" spans="1:6" ht="25.9" customHeight="1">
      <c r="A131" s="114" t="s">
        <v>0</v>
      </c>
      <c r="B131" s="113" t="s">
        <v>217</v>
      </c>
      <c r="C131" s="113" t="s">
        <v>12</v>
      </c>
      <c r="D131" s="115" t="s">
        <v>2</v>
      </c>
      <c r="E131" s="113" t="s">
        <v>53</v>
      </c>
      <c r="F131" s="113" t="s">
        <v>54</v>
      </c>
    </row>
    <row r="132" spans="1:6" ht="25.5">
      <c r="A132" s="3">
        <v>1</v>
      </c>
      <c r="B132" s="23" t="s">
        <v>184</v>
      </c>
      <c r="C132" s="61" t="s">
        <v>140</v>
      </c>
      <c r="D132" s="61">
        <v>90</v>
      </c>
      <c r="E132" s="107"/>
      <c r="F132" s="101"/>
    </row>
    <row r="133" spans="1:6" ht="51">
      <c r="A133" s="3">
        <v>2</v>
      </c>
      <c r="B133" s="23" t="s">
        <v>185</v>
      </c>
      <c r="C133" s="61" t="s">
        <v>140</v>
      </c>
      <c r="D133" s="61">
        <v>30</v>
      </c>
      <c r="E133" s="107"/>
      <c r="F133" s="101"/>
    </row>
    <row r="134" spans="1:6" ht="51">
      <c r="A134" s="3">
        <v>3</v>
      </c>
      <c r="B134" s="23" t="s">
        <v>66</v>
      </c>
      <c r="C134" s="61" t="s">
        <v>140</v>
      </c>
      <c r="D134" s="61">
        <v>3</v>
      </c>
      <c r="E134" s="107"/>
      <c r="F134" s="101"/>
    </row>
    <row r="135" spans="1:6" ht="51">
      <c r="A135" s="3">
        <v>4</v>
      </c>
      <c r="B135" s="24" t="s">
        <v>48</v>
      </c>
      <c r="C135" s="61" t="s">
        <v>140</v>
      </c>
      <c r="D135" s="61">
        <v>2</v>
      </c>
      <c r="E135" s="107"/>
      <c r="F135" s="101"/>
    </row>
    <row r="136" spans="1:6">
      <c r="A136" s="3">
        <v>5</v>
      </c>
      <c r="B136" s="25" t="s">
        <v>110</v>
      </c>
      <c r="C136" s="61" t="s">
        <v>140</v>
      </c>
      <c r="D136" s="61">
        <v>20</v>
      </c>
      <c r="E136" s="107"/>
      <c r="F136" s="101"/>
    </row>
    <row r="137" spans="1:6" ht="25.5">
      <c r="A137" s="3">
        <v>6</v>
      </c>
      <c r="B137" s="23" t="s">
        <v>77</v>
      </c>
      <c r="C137" s="49" t="s">
        <v>16</v>
      </c>
      <c r="D137" s="52">
        <v>10</v>
      </c>
      <c r="E137" s="107"/>
      <c r="F137" s="101"/>
    </row>
    <row r="138" spans="1:6">
      <c r="A138" s="3">
        <v>7</v>
      </c>
      <c r="B138" s="23" t="s">
        <v>81</v>
      </c>
      <c r="C138" s="61" t="s">
        <v>16</v>
      </c>
      <c r="D138" s="61">
        <v>30</v>
      </c>
      <c r="E138" s="107"/>
      <c r="F138" s="101"/>
    </row>
    <row r="139" spans="1:6">
      <c r="A139" s="3">
        <v>8</v>
      </c>
      <c r="B139" s="23" t="s">
        <v>111</v>
      </c>
      <c r="C139" s="61" t="s">
        <v>16</v>
      </c>
      <c r="D139" s="61">
        <v>50</v>
      </c>
      <c r="E139" s="107"/>
      <c r="F139" s="101"/>
    </row>
    <row r="140" spans="1:6">
      <c r="A140" s="3">
        <v>9</v>
      </c>
      <c r="B140" s="23" t="s">
        <v>112</v>
      </c>
      <c r="C140" s="61" t="s">
        <v>16</v>
      </c>
      <c r="D140" s="61">
        <v>50</v>
      </c>
      <c r="E140" s="107"/>
      <c r="F140" s="101"/>
    </row>
    <row r="141" spans="1:6">
      <c r="A141" s="3">
        <v>10</v>
      </c>
      <c r="B141" s="24" t="s">
        <v>29</v>
      </c>
      <c r="C141" s="61" t="s">
        <v>140</v>
      </c>
      <c r="D141" s="61">
        <v>3</v>
      </c>
      <c r="E141" s="107"/>
      <c r="F141" s="101"/>
    </row>
    <row r="142" spans="1:6">
      <c r="A142" s="3">
        <v>11</v>
      </c>
      <c r="B142" s="31" t="s">
        <v>52</v>
      </c>
      <c r="C142" s="62" t="s">
        <v>16</v>
      </c>
      <c r="D142" s="63">
        <v>10</v>
      </c>
      <c r="E142" s="107"/>
      <c r="F142" s="101"/>
    </row>
    <row r="143" spans="1:6">
      <c r="A143" s="3">
        <v>12</v>
      </c>
      <c r="B143" s="31" t="s">
        <v>113</v>
      </c>
      <c r="C143" s="62" t="s">
        <v>16</v>
      </c>
      <c r="D143" s="63">
        <v>15</v>
      </c>
      <c r="E143" s="107"/>
      <c r="F143" s="101"/>
    </row>
    <row r="144" spans="1:6">
      <c r="A144" s="3">
        <v>13</v>
      </c>
      <c r="B144" s="18" t="s">
        <v>88</v>
      </c>
      <c r="C144" s="64" t="s">
        <v>16</v>
      </c>
      <c r="D144" s="65">
        <v>5</v>
      </c>
      <c r="E144" s="107"/>
      <c r="F144" s="101"/>
    </row>
    <row r="145" spans="1:6">
      <c r="A145" s="3">
        <v>14</v>
      </c>
      <c r="B145" s="17" t="s">
        <v>28</v>
      </c>
      <c r="C145" s="58" t="s">
        <v>16</v>
      </c>
      <c r="D145" s="52">
        <v>2</v>
      </c>
      <c r="E145" s="107"/>
      <c r="F145" s="101"/>
    </row>
    <row r="146" spans="1:6" ht="25.5">
      <c r="A146" s="3">
        <v>15</v>
      </c>
      <c r="B146" s="20" t="s">
        <v>57</v>
      </c>
      <c r="C146" s="59" t="s">
        <v>16</v>
      </c>
      <c r="D146" s="54">
        <v>10</v>
      </c>
      <c r="E146" s="107"/>
      <c r="F146" s="101"/>
    </row>
    <row r="147" spans="1:6">
      <c r="A147" s="3">
        <v>16</v>
      </c>
      <c r="B147" s="18" t="s">
        <v>166</v>
      </c>
      <c r="C147" s="66" t="s">
        <v>16</v>
      </c>
      <c r="D147" s="66">
        <v>50</v>
      </c>
      <c r="E147" s="107"/>
      <c r="F147" s="101"/>
    </row>
    <row r="148" spans="1:6" ht="63.75">
      <c r="A148" s="3">
        <v>17</v>
      </c>
      <c r="B148" s="11" t="s">
        <v>186</v>
      </c>
      <c r="C148" s="67" t="s">
        <v>16</v>
      </c>
      <c r="D148" s="67">
        <v>1300</v>
      </c>
      <c r="E148" s="107"/>
      <c r="F148" s="101"/>
    </row>
    <row r="149" spans="1:6">
      <c r="A149" s="3">
        <v>18</v>
      </c>
      <c r="B149" s="41" t="s">
        <v>43</v>
      </c>
      <c r="C149" s="61" t="s">
        <v>16</v>
      </c>
      <c r="D149" s="67">
        <v>200</v>
      </c>
      <c r="E149" s="107"/>
      <c r="F149" s="101"/>
    </row>
    <row r="150" spans="1:6">
      <c r="A150" s="3">
        <v>19</v>
      </c>
      <c r="B150" s="14" t="s">
        <v>17</v>
      </c>
      <c r="C150" s="51" t="s">
        <v>16</v>
      </c>
      <c r="D150" s="68">
        <v>3000</v>
      </c>
      <c r="E150" s="106"/>
      <c r="F150" s="101"/>
    </row>
    <row r="151" spans="1:6" ht="15.75">
      <c r="A151" s="144" t="s">
        <v>1</v>
      </c>
      <c r="B151" s="145"/>
      <c r="C151" s="145"/>
      <c r="D151" s="145"/>
      <c r="E151" s="146"/>
      <c r="F151" s="118">
        <f>SUM(F132:F150)</f>
        <v>0</v>
      </c>
    </row>
    <row r="152" spans="1:6">
      <c r="A152" s="143" t="s">
        <v>7</v>
      </c>
      <c r="B152" s="143"/>
      <c r="C152" s="143"/>
      <c r="D152" s="143"/>
      <c r="E152" s="143"/>
      <c r="F152" s="143"/>
    </row>
    <row r="153" spans="1:6" ht="25.5">
      <c r="A153" s="114" t="s">
        <v>0</v>
      </c>
      <c r="B153" s="115" t="s">
        <v>217</v>
      </c>
      <c r="C153" s="115" t="s">
        <v>12</v>
      </c>
      <c r="D153" s="115" t="s">
        <v>2</v>
      </c>
      <c r="E153" s="113" t="s">
        <v>53</v>
      </c>
      <c r="F153" s="113" t="s">
        <v>54</v>
      </c>
    </row>
    <row r="154" spans="1:6" ht="25.5">
      <c r="A154" s="121">
        <v>1</v>
      </c>
      <c r="B154" s="27" t="s">
        <v>187</v>
      </c>
      <c r="C154" s="66" t="s">
        <v>16</v>
      </c>
      <c r="D154" s="65">
        <v>500</v>
      </c>
      <c r="E154" s="107"/>
      <c r="F154" s="101"/>
    </row>
    <row r="155" spans="1:6">
      <c r="A155" s="120">
        <v>2</v>
      </c>
      <c r="B155" s="28" t="s">
        <v>30</v>
      </c>
      <c r="C155" s="64" t="s">
        <v>140</v>
      </c>
      <c r="D155" s="65">
        <v>12</v>
      </c>
      <c r="E155" s="107"/>
      <c r="F155" s="101"/>
    </row>
    <row r="156" spans="1:6">
      <c r="A156" s="120">
        <v>3</v>
      </c>
      <c r="B156" s="28" t="s">
        <v>123</v>
      </c>
      <c r="C156" s="66" t="s">
        <v>16</v>
      </c>
      <c r="D156" s="65">
        <v>300</v>
      </c>
      <c r="E156" s="107"/>
      <c r="F156" s="101"/>
    </row>
    <row r="157" spans="1:6">
      <c r="A157" s="120">
        <v>4</v>
      </c>
      <c r="B157" s="28" t="s">
        <v>31</v>
      </c>
      <c r="C157" s="64" t="s">
        <v>155</v>
      </c>
      <c r="D157" s="65">
        <v>45</v>
      </c>
      <c r="E157" s="107"/>
      <c r="F157" s="101"/>
    </row>
    <row r="158" spans="1:6">
      <c r="A158" s="120">
        <v>5</v>
      </c>
      <c r="B158" s="36" t="s">
        <v>60</v>
      </c>
      <c r="C158" s="66" t="s">
        <v>16</v>
      </c>
      <c r="D158" s="65">
        <v>200</v>
      </c>
      <c r="E158" s="107"/>
      <c r="F158" s="101"/>
    </row>
    <row r="159" spans="1:6">
      <c r="A159" s="120">
        <v>6</v>
      </c>
      <c r="B159" s="36" t="s">
        <v>32</v>
      </c>
      <c r="C159" s="66" t="s">
        <v>16</v>
      </c>
      <c r="D159" s="66">
        <v>6000</v>
      </c>
      <c r="E159" s="107"/>
      <c r="F159" s="101"/>
    </row>
    <row r="160" spans="1:6">
      <c r="A160" s="120">
        <v>7</v>
      </c>
      <c r="B160" s="28" t="s">
        <v>33</v>
      </c>
      <c r="C160" s="66" t="s">
        <v>16</v>
      </c>
      <c r="D160" s="71">
        <v>1000</v>
      </c>
      <c r="E160" s="107"/>
      <c r="F160" s="101"/>
    </row>
    <row r="161" spans="1:6">
      <c r="A161" s="120">
        <v>8</v>
      </c>
      <c r="B161" s="36" t="s">
        <v>61</v>
      </c>
      <c r="C161" s="66" t="s">
        <v>140</v>
      </c>
      <c r="D161" s="66">
        <v>3</v>
      </c>
      <c r="E161" s="107"/>
      <c r="F161" s="101"/>
    </row>
    <row r="162" spans="1:6">
      <c r="A162" s="120">
        <v>9</v>
      </c>
      <c r="B162" s="37" t="s">
        <v>221</v>
      </c>
      <c r="C162" s="66" t="s">
        <v>16</v>
      </c>
      <c r="D162" s="66">
        <v>1000</v>
      </c>
      <c r="E162" s="107"/>
      <c r="F162" s="101"/>
    </row>
    <row r="163" spans="1:6">
      <c r="A163" s="120">
        <v>10</v>
      </c>
      <c r="B163" s="27" t="s">
        <v>188</v>
      </c>
      <c r="C163" s="66" t="s">
        <v>140</v>
      </c>
      <c r="D163" s="66">
        <v>13</v>
      </c>
      <c r="E163" s="107"/>
      <c r="F163" s="101"/>
    </row>
    <row r="164" spans="1:6">
      <c r="A164" s="120">
        <v>11</v>
      </c>
      <c r="B164" s="28" t="s">
        <v>82</v>
      </c>
      <c r="C164" s="72" t="s">
        <v>140</v>
      </c>
      <c r="D164" s="66">
        <v>10</v>
      </c>
      <c r="E164" s="107"/>
      <c r="F164" s="101"/>
    </row>
    <row r="165" spans="1:6">
      <c r="A165" s="120">
        <v>12</v>
      </c>
      <c r="B165" s="28" t="s">
        <v>98</v>
      </c>
      <c r="C165" s="72" t="s">
        <v>16</v>
      </c>
      <c r="D165" s="66">
        <v>500</v>
      </c>
      <c r="E165" s="109"/>
      <c r="F165" s="101"/>
    </row>
    <row r="166" spans="1:6">
      <c r="A166" s="120">
        <v>13</v>
      </c>
      <c r="B166" s="28" t="s">
        <v>99</v>
      </c>
      <c r="C166" s="66" t="s">
        <v>16</v>
      </c>
      <c r="D166" s="66">
        <v>200</v>
      </c>
      <c r="E166" s="109"/>
      <c r="F166" s="101"/>
    </row>
    <row r="167" spans="1:6" ht="25.5">
      <c r="A167" s="120">
        <v>14</v>
      </c>
      <c r="B167" s="27" t="s">
        <v>189</v>
      </c>
      <c r="C167" s="72" t="s">
        <v>140</v>
      </c>
      <c r="D167" s="66">
        <v>90</v>
      </c>
      <c r="E167" s="109"/>
      <c r="F167" s="101"/>
    </row>
    <row r="168" spans="1:6">
      <c r="A168" s="120">
        <v>15</v>
      </c>
      <c r="B168" s="28" t="s">
        <v>100</v>
      </c>
      <c r="C168" s="66" t="s">
        <v>16</v>
      </c>
      <c r="D168" s="66">
        <v>10</v>
      </c>
      <c r="E168" s="109"/>
      <c r="F168" s="101"/>
    </row>
    <row r="169" spans="1:6">
      <c r="A169" s="120">
        <v>16</v>
      </c>
      <c r="B169" s="28" t="s">
        <v>101</v>
      </c>
      <c r="C169" s="66" t="s">
        <v>16</v>
      </c>
      <c r="D169" s="66">
        <v>10</v>
      </c>
      <c r="E169" s="109"/>
      <c r="F169" s="101"/>
    </row>
    <row r="170" spans="1:6">
      <c r="A170" s="120">
        <v>17</v>
      </c>
      <c r="B170" s="73" t="s">
        <v>222</v>
      </c>
      <c r="C170" s="98" t="s">
        <v>55</v>
      </c>
      <c r="D170" s="72">
        <v>200</v>
      </c>
      <c r="E170" s="107"/>
      <c r="F170" s="101"/>
    </row>
    <row r="171" spans="1:6">
      <c r="A171" s="120">
        <v>18</v>
      </c>
      <c r="B171" s="138" t="s">
        <v>34</v>
      </c>
      <c r="C171" s="55" t="s">
        <v>55</v>
      </c>
      <c r="D171" s="66">
        <v>10</v>
      </c>
      <c r="E171" s="108"/>
      <c r="F171" s="123"/>
    </row>
    <row r="172" spans="1:6">
      <c r="A172" s="120">
        <v>19</v>
      </c>
      <c r="B172" s="138" t="s">
        <v>242</v>
      </c>
      <c r="C172" s="55" t="s">
        <v>62</v>
      </c>
      <c r="D172" s="66">
        <v>2</v>
      </c>
      <c r="E172" s="135"/>
      <c r="F172" s="123"/>
    </row>
    <row r="173" spans="1:6">
      <c r="A173" s="120">
        <f t="shared" ref="A173" si="0">A172+1</f>
        <v>20</v>
      </c>
      <c r="B173" s="138" t="s">
        <v>243</v>
      </c>
      <c r="C173" s="3" t="s">
        <v>16</v>
      </c>
      <c r="D173" s="3">
        <v>100</v>
      </c>
      <c r="E173" s="133"/>
      <c r="F173" s="123"/>
    </row>
    <row r="174" spans="1:6" ht="15.75">
      <c r="A174" s="150" t="s">
        <v>1</v>
      </c>
      <c r="B174" s="151"/>
      <c r="C174" s="151"/>
      <c r="D174" s="151"/>
      <c r="E174" s="152"/>
      <c r="F174" s="118">
        <f>SUM(F154:F173)</f>
        <v>0</v>
      </c>
    </row>
    <row r="175" spans="1:6">
      <c r="A175" s="143" t="s">
        <v>80</v>
      </c>
      <c r="B175" s="143"/>
      <c r="C175" s="143"/>
      <c r="D175" s="143"/>
      <c r="E175" s="143"/>
      <c r="F175" s="143"/>
    </row>
    <row r="176" spans="1:6" ht="25.5">
      <c r="A176" s="114" t="s">
        <v>0</v>
      </c>
      <c r="B176" s="113" t="s">
        <v>217</v>
      </c>
      <c r="C176" s="113" t="s">
        <v>12</v>
      </c>
      <c r="D176" s="115" t="s">
        <v>2</v>
      </c>
      <c r="E176" s="113" t="s">
        <v>53</v>
      </c>
      <c r="F176" s="113" t="s">
        <v>54</v>
      </c>
    </row>
    <row r="177" spans="1:6">
      <c r="A177" s="3">
        <v>1</v>
      </c>
      <c r="B177" s="25" t="s">
        <v>190</v>
      </c>
      <c r="C177" s="61" t="s">
        <v>140</v>
      </c>
      <c r="D177" s="61">
        <v>45</v>
      </c>
      <c r="E177" s="107"/>
      <c r="F177" s="101"/>
    </row>
    <row r="178" spans="1:6">
      <c r="A178" s="3">
        <v>2</v>
      </c>
      <c r="B178" s="25" t="s">
        <v>191</v>
      </c>
      <c r="C178" s="61" t="s">
        <v>140</v>
      </c>
      <c r="D178" s="61">
        <v>16</v>
      </c>
      <c r="E178" s="107"/>
      <c r="F178" s="101"/>
    </row>
    <row r="179" spans="1:6" ht="38.25">
      <c r="A179" s="3">
        <v>3</v>
      </c>
      <c r="B179" s="23" t="s">
        <v>47</v>
      </c>
      <c r="C179" s="61" t="s">
        <v>140</v>
      </c>
      <c r="D179" s="61">
        <v>3</v>
      </c>
      <c r="E179" s="105"/>
      <c r="F179" s="101"/>
    </row>
    <row r="180" spans="1:6">
      <c r="A180" s="3">
        <v>4</v>
      </c>
      <c r="B180" s="26" t="s">
        <v>30</v>
      </c>
      <c r="C180" s="61" t="s">
        <v>140</v>
      </c>
      <c r="D180" s="61">
        <v>10</v>
      </c>
      <c r="E180" s="105"/>
      <c r="F180" s="101"/>
    </row>
    <row r="181" spans="1:6">
      <c r="A181" s="3">
        <v>5</v>
      </c>
      <c r="B181" s="25" t="s">
        <v>67</v>
      </c>
      <c r="C181" s="61" t="s">
        <v>140</v>
      </c>
      <c r="D181" s="61">
        <v>10</v>
      </c>
      <c r="E181" s="107"/>
      <c r="F181" s="101"/>
    </row>
    <row r="182" spans="1:6">
      <c r="A182" s="3">
        <v>6</v>
      </c>
      <c r="B182" s="25" t="s">
        <v>192</v>
      </c>
      <c r="C182" s="61" t="s">
        <v>140</v>
      </c>
      <c r="D182" s="61">
        <v>10</v>
      </c>
      <c r="E182" s="107"/>
      <c r="F182" s="101"/>
    </row>
    <row r="183" spans="1:6">
      <c r="A183" s="3">
        <v>7</v>
      </c>
      <c r="B183" s="25" t="s">
        <v>79</v>
      </c>
      <c r="C183" s="61" t="s">
        <v>140</v>
      </c>
      <c r="D183" s="61">
        <v>3</v>
      </c>
      <c r="E183" s="107"/>
      <c r="F183" s="101"/>
    </row>
    <row r="184" spans="1:6">
      <c r="A184" s="3">
        <v>8</v>
      </c>
      <c r="B184" s="25" t="s">
        <v>34</v>
      </c>
      <c r="C184" s="61" t="s">
        <v>16</v>
      </c>
      <c r="D184" s="61">
        <v>2</v>
      </c>
      <c r="E184" s="107"/>
      <c r="F184" s="101"/>
    </row>
    <row r="185" spans="1:6">
      <c r="A185" s="3">
        <v>9</v>
      </c>
      <c r="B185" s="25" t="s">
        <v>229</v>
      </c>
      <c r="C185" s="61" t="s">
        <v>16</v>
      </c>
      <c r="D185" s="61">
        <v>10</v>
      </c>
      <c r="E185" s="132"/>
      <c r="F185" s="123"/>
    </row>
    <row r="186" spans="1:6">
      <c r="A186" s="3">
        <v>10</v>
      </c>
      <c r="B186" s="25" t="s">
        <v>230</v>
      </c>
      <c r="C186" s="61" t="s">
        <v>16</v>
      </c>
      <c r="D186" s="61">
        <v>20</v>
      </c>
      <c r="E186" s="132"/>
      <c r="F186" s="123"/>
    </row>
    <row r="187" spans="1:6">
      <c r="A187" s="3">
        <v>11</v>
      </c>
      <c r="B187" s="25" t="s">
        <v>231</v>
      </c>
      <c r="C187" s="61" t="s">
        <v>16</v>
      </c>
      <c r="D187" s="61">
        <v>10</v>
      </c>
      <c r="E187" s="132"/>
      <c r="F187" s="123"/>
    </row>
    <row r="188" spans="1:6">
      <c r="A188" s="3">
        <v>12</v>
      </c>
      <c r="B188" s="25" t="s">
        <v>232</v>
      </c>
      <c r="C188" s="61" t="s">
        <v>16</v>
      </c>
      <c r="D188" s="61">
        <v>1</v>
      </c>
      <c r="E188" s="132"/>
      <c r="F188" s="123"/>
    </row>
    <row r="189" spans="1:6">
      <c r="A189" s="3">
        <v>13</v>
      </c>
      <c r="B189" s="25" t="s">
        <v>233</v>
      </c>
      <c r="C189" s="61" t="s">
        <v>16</v>
      </c>
      <c r="D189" s="61">
        <v>1</v>
      </c>
      <c r="E189" s="132"/>
      <c r="F189" s="123"/>
    </row>
    <row r="190" spans="1:6">
      <c r="A190" s="3">
        <v>14</v>
      </c>
      <c r="B190" s="23" t="s">
        <v>234</v>
      </c>
      <c r="C190" s="61" t="s">
        <v>140</v>
      </c>
      <c r="D190" s="74">
        <v>10</v>
      </c>
      <c r="E190" s="132"/>
      <c r="F190" s="123"/>
    </row>
    <row r="191" spans="1:6" ht="38.25">
      <c r="A191" s="3">
        <v>15</v>
      </c>
      <c r="B191" s="23" t="s">
        <v>235</v>
      </c>
      <c r="C191" s="61" t="s">
        <v>16</v>
      </c>
      <c r="D191" s="74">
        <v>1</v>
      </c>
      <c r="E191" s="132"/>
      <c r="F191" s="123"/>
    </row>
    <row r="192" spans="1:6">
      <c r="A192" s="3">
        <v>16</v>
      </c>
      <c r="B192" s="25" t="s">
        <v>236</v>
      </c>
      <c r="C192" s="61" t="s">
        <v>140</v>
      </c>
      <c r="D192" s="61">
        <v>10</v>
      </c>
      <c r="E192" s="132"/>
      <c r="F192" s="123"/>
    </row>
    <row r="193" spans="1:6" ht="18.75" customHeight="1">
      <c r="A193" s="144" t="s">
        <v>1</v>
      </c>
      <c r="B193" s="145"/>
      <c r="C193" s="145"/>
      <c r="D193" s="145"/>
      <c r="E193" s="146"/>
      <c r="F193" s="118">
        <f>SUM(F177:F192)</f>
        <v>0</v>
      </c>
    </row>
    <row r="194" spans="1:6">
      <c r="A194" s="143" t="s">
        <v>8</v>
      </c>
      <c r="B194" s="143"/>
      <c r="C194" s="143"/>
      <c r="D194" s="143"/>
      <c r="E194" s="143"/>
      <c r="F194" s="143"/>
    </row>
    <row r="195" spans="1:6" ht="25.5">
      <c r="A195" s="114" t="s">
        <v>0</v>
      </c>
      <c r="B195" s="113" t="s">
        <v>217</v>
      </c>
      <c r="C195" s="113" t="s">
        <v>12</v>
      </c>
      <c r="D195" s="115" t="s">
        <v>2</v>
      </c>
      <c r="E195" s="113" t="s">
        <v>53</v>
      </c>
      <c r="F195" s="113" t="s">
        <v>54</v>
      </c>
    </row>
    <row r="196" spans="1:6" ht="63.75">
      <c r="A196" s="3">
        <v>1</v>
      </c>
      <c r="B196" s="9" t="s">
        <v>193</v>
      </c>
      <c r="C196" s="75" t="s">
        <v>140</v>
      </c>
      <c r="D196" s="51">
        <v>80</v>
      </c>
      <c r="E196" s="107"/>
      <c r="F196" s="101"/>
    </row>
    <row r="197" spans="1:6" ht="63.75">
      <c r="A197" s="3">
        <v>2</v>
      </c>
      <c r="B197" s="88" t="s">
        <v>194</v>
      </c>
      <c r="C197" s="75" t="s">
        <v>140</v>
      </c>
      <c r="D197" s="51">
        <v>40</v>
      </c>
      <c r="E197" s="107"/>
      <c r="F197" s="101"/>
    </row>
    <row r="198" spans="1:6" ht="25.5">
      <c r="A198" s="3">
        <v>3</v>
      </c>
      <c r="B198" s="89" t="s">
        <v>137</v>
      </c>
      <c r="C198" s="51" t="s">
        <v>16</v>
      </c>
      <c r="D198" s="51">
        <v>100</v>
      </c>
      <c r="E198" s="107"/>
      <c r="F198" s="101"/>
    </row>
    <row r="199" spans="1:6">
      <c r="A199" s="3">
        <v>4</v>
      </c>
      <c r="B199" s="90" t="s">
        <v>45</v>
      </c>
      <c r="C199" s="51" t="s">
        <v>16</v>
      </c>
      <c r="D199" s="51">
        <v>150</v>
      </c>
      <c r="E199" s="107"/>
      <c r="F199" s="101"/>
    </row>
    <row r="200" spans="1:6">
      <c r="A200" s="3">
        <v>5</v>
      </c>
      <c r="B200" s="91" t="s">
        <v>108</v>
      </c>
      <c r="C200" s="51" t="s">
        <v>15</v>
      </c>
      <c r="D200" s="51">
        <v>2000</v>
      </c>
      <c r="E200" s="107"/>
      <c r="F200" s="101"/>
    </row>
    <row r="201" spans="1:6" ht="25.5">
      <c r="A201" s="3">
        <v>6</v>
      </c>
      <c r="B201" s="26" t="s">
        <v>195</v>
      </c>
      <c r="C201" s="51" t="s">
        <v>16</v>
      </c>
      <c r="D201" s="51">
        <v>2500</v>
      </c>
      <c r="E201" s="107"/>
      <c r="F201" s="101"/>
    </row>
    <row r="202" spans="1:6" ht="51">
      <c r="A202" s="3">
        <v>7</v>
      </c>
      <c r="B202" s="26" t="s">
        <v>35</v>
      </c>
      <c r="C202" s="51" t="s">
        <v>140</v>
      </c>
      <c r="D202" s="51">
        <v>20</v>
      </c>
      <c r="E202" s="132"/>
      <c r="F202" s="123"/>
    </row>
    <row r="203" spans="1:6">
      <c r="A203" s="3">
        <v>8</v>
      </c>
      <c r="B203" s="26" t="s">
        <v>240</v>
      </c>
      <c r="C203" s="51" t="s">
        <v>16</v>
      </c>
      <c r="D203" s="51">
        <v>10</v>
      </c>
      <c r="E203" s="132"/>
      <c r="F203" s="123"/>
    </row>
    <row r="204" spans="1:6">
      <c r="A204" s="3">
        <v>9</v>
      </c>
      <c r="B204" s="126" t="s">
        <v>241</v>
      </c>
      <c r="C204" s="3" t="s">
        <v>16</v>
      </c>
      <c r="D204" s="3">
        <v>10</v>
      </c>
      <c r="E204" s="133"/>
      <c r="F204" s="123"/>
    </row>
    <row r="205" spans="1:6" ht="18.75" customHeight="1">
      <c r="A205" s="144" t="s">
        <v>1</v>
      </c>
      <c r="B205" s="145"/>
      <c r="C205" s="145"/>
      <c r="D205" s="145"/>
      <c r="E205" s="146"/>
      <c r="F205" s="118">
        <f>SUM(F196:F204)</f>
        <v>0</v>
      </c>
    </row>
    <row r="206" spans="1:6" ht="18.75" customHeight="1">
      <c r="A206" s="143" t="s">
        <v>9</v>
      </c>
      <c r="B206" s="143"/>
      <c r="C206" s="143"/>
      <c r="D206" s="143"/>
      <c r="E206" s="143"/>
      <c r="F206" s="143"/>
    </row>
    <row r="207" spans="1:6" ht="27.75" customHeight="1">
      <c r="A207" s="114" t="s">
        <v>0</v>
      </c>
      <c r="B207" s="113" t="s">
        <v>14</v>
      </c>
      <c r="C207" s="113" t="s">
        <v>12</v>
      </c>
      <c r="D207" s="115" t="s">
        <v>2</v>
      </c>
      <c r="E207" s="113" t="s">
        <v>53</v>
      </c>
      <c r="F207" s="113" t="s">
        <v>54</v>
      </c>
    </row>
    <row r="208" spans="1:6" ht="66.75" customHeight="1">
      <c r="A208" s="3">
        <v>1</v>
      </c>
      <c r="B208" s="9" t="s">
        <v>193</v>
      </c>
      <c r="C208" s="67" t="s">
        <v>140</v>
      </c>
      <c r="D208" s="50">
        <v>80</v>
      </c>
      <c r="E208" s="107"/>
      <c r="F208" s="101"/>
    </row>
    <row r="209" spans="1:6" ht="63.75">
      <c r="A209" s="3">
        <v>2</v>
      </c>
      <c r="B209" s="10" t="s">
        <v>194</v>
      </c>
      <c r="C209" s="67" t="s">
        <v>140</v>
      </c>
      <c r="D209" s="67">
        <v>20</v>
      </c>
      <c r="E209" s="107"/>
      <c r="F209" s="101"/>
    </row>
    <row r="210" spans="1:6" ht="51">
      <c r="A210" s="3">
        <v>3</v>
      </c>
      <c r="B210" s="9" t="s">
        <v>35</v>
      </c>
      <c r="C210" s="67" t="s">
        <v>140</v>
      </c>
      <c r="D210" s="67">
        <v>15</v>
      </c>
      <c r="E210" s="107"/>
      <c r="F210" s="101"/>
    </row>
    <row r="211" spans="1:6" ht="51.75" customHeight="1">
      <c r="A211" s="3">
        <v>4</v>
      </c>
      <c r="B211" s="11" t="s">
        <v>196</v>
      </c>
      <c r="C211" s="67" t="s">
        <v>140</v>
      </c>
      <c r="D211" s="67">
        <v>35</v>
      </c>
      <c r="E211" s="107"/>
      <c r="F211" s="101"/>
    </row>
    <row r="212" spans="1:6" ht="24" customHeight="1">
      <c r="A212" s="3">
        <v>5</v>
      </c>
      <c r="B212" s="12" t="s">
        <v>36</v>
      </c>
      <c r="C212" s="76" t="s">
        <v>140</v>
      </c>
      <c r="D212" s="76">
        <v>1</v>
      </c>
      <c r="E212" s="107"/>
      <c r="F212" s="101"/>
    </row>
    <row r="213" spans="1:6" ht="25.5">
      <c r="A213" s="3">
        <v>6</v>
      </c>
      <c r="B213" s="12" t="s">
        <v>37</v>
      </c>
      <c r="C213" s="58" t="s">
        <v>140</v>
      </c>
      <c r="D213" s="67">
        <v>1</v>
      </c>
      <c r="E213" s="107"/>
      <c r="F213" s="101"/>
    </row>
    <row r="214" spans="1:6" ht="25.5">
      <c r="A214" s="3">
        <v>7</v>
      </c>
      <c r="B214" s="13" t="s">
        <v>38</v>
      </c>
      <c r="C214" s="76" t="s">
        <v>140</v>
      </c>
      <c r="D214" s="76">
        <v>1</v>
      </c>
      <c r="E214" s="107"/>
      <c r="F214" s="101"/>
    </row>
    <row r="215" spans="1:6" ht="17.25" customHeight="1">
      <c r="A215" s="3">
        <v>8</v>
      </c>
      <c r="B215" s="23" t="s">
        <v>174</v>
      </c>
      <c r="C215" s="70" t="s">
        <v>16</v>
      </c>
      <c r="D215" s="70">
        <v>2000</v>
      </c>
      <c r="E215" s="107"/>
      <c r="F215" s="101"/>
    </row>
    <row r="216" spans="1:6">
      <c r="A216" s="3">
        <v>9</v>
      </c>
      <c r="B216" s="26" t="s">
        <v>39</v>
      </c>
      <c r="C216" s="70" t="s">
        <v>16</v>
      </c>
      <c r="D216" s="70">
        <v>10</v>
      </c>
      <c r="E216" s="107"/>
      <c r="F216" s="101"/>
    </row>
    <row r="217" spans="1:6">
      <c r="A217" s="3">
        <v>10</v>
      </c>
      <c r="B217" s="23" t="s">
        <v>64</v>
      </c>
      <c r="C217" s="54" t="s">
        <v>155</v>
      </c>
      <c r="D217" s="77">
        <v>10</v>
      </c>
      <c r="E217" s="107"/>
      <c r="F217" s="101"/>
    </row>
    <row r="218" spans="1:6">
      <c r="A218" s="3">
        <v>11</v>
      </c>
      <c r="B218" s="23" t="s">
        <v>40</v>
      </c>
      <c r="C218" s="70" t="s">
        <v>155</v>
      </c>
      <c r="D218" s="70">
        <v>50</v>
      </c>
      <c r="E218" s="107"/>
      <c r="F218" s="101"/>
    </row>
    <row r="219" spans="1:6" ht="25.5">
      <c r="A219" s="3">
        <v>12</v>
      </c>
      <c r="B219" s="13" t="s">
        <v>41</v>
      </c>
      <c r="C219" s="67" t="s">
        <v>155</v>
      </c>
      <c r="D219" s="67">
        <v>50</v>
      </c>
      <c r="E219" s="107"/>
      <c r="F219" s="101"/>
    </row>
    <row r="220" spans="1:6">
      <c r="A220" s="3">
        <v>13</v>
      </c>
      <c r="B220" s="15" t="s">
        <v>42</v>
      </c>
      <c r="C220" s="78" t="s">
        <v>155</v>
      </c>
      <c r="D220" s="78">
        <v>20</v>
      </c>
      <c r="E220" s="107"/>
      <c r="F220" s="101"/>
    </row>
    <row r="221" spans="1:6">
      <c r="A221" s="3">
        <v>14</v>
      </c>
      <c r="B221" s="15" t="s">
        <v>43</v>
      </c>
      <c r="C221" s="52" t="s">
        <v>16</v>
      </c>
      <c r="D221" s="67">
        <v>500</v>
      </c>
      <c r="E221" s="107"/>
      <c r="F221" s="101"/>
    </row>
    <row r="222" spans="1:6">
      <c r="A222" s="3">
        <v>15</v>
      </c>
      <c r="B222" s="15" t="s">
        <v>44</v>
      </c>
      <c r="C222" s="67" t="s">
        <v>16</v>
      </c>
      <c r="D222" s="67">
        <v>20</v>
      </c>
      <c r="E222" s="107"/>
      <c r="F222" s="101"/>
    </row>
    <row r="223" spans="1:6" ht="38.25">
      <c r="A223" s="3">
        <v>16</v>
      </c>
      <c r="B223" s="15" t="s">
        <v>49</v>
      </c>
      <c r="C223" s="58" t="s">
        <v>16</v>
      </c>
      <c r="D223" s="67">
        <v>1</v>
      </c>
      <c r="E223" s="107"/>
      <c r="F223" s="101"/>
    </row>
    <row r="224" spans="1:6">
      <c r="A224" s="3">
        <v>17</v>
      </c>
      <c r="B224" s="15" t="s">
        <v>30</v>
      </c>
      <c r="C224" s="61" t="s">
        <v>140</v>
      </c>
      <c r="D224" s="67">
        <v>10</v>
      </c>
      <c r="E224" s="107"/>
      <c r="F224" s="101"/>
    </row>
    <row r="225" spans="1:6">
      <c r="A225" s="3">
        <v>18</v>
      </c>
      <c r="B225" s="15" t="s">
        <v>102</v>
      </c>
      <c r="C225" s="58" t="s">
        <v>16</v>
      </c>
      <c r="D225" s="67">
        <v>1</v>
      </c>
      <c r="E225" s="107"/>
      <c r="F225" s="101"/>
    </row>
    <row r="226" spans="1:6" ht="15.75" customHeight="1">
      <c r="A226" s="3">
        <v>19</v>
      </c>
      <c r="B226" s="15" t="s">
        <v>103</v>
      </c>
      <c r="C226" s="58" t="s">
        <v>16</v>
      </c>
      <c r="D226" s="67">
        <v>10</v>
      </c>
      <c r="E226" s="107"/>
      <c r="F226" s="101"/>
    </row>
    <row r="227" spans="1:6" ht="24" customHeight="1">
      <c r="A227" s="3">
        <v>20</v>
      </c>
      <c r="B227" s="15" t="s">
        <v>46</v>
      </c>
      <c r="C227" s="58" t="s">
        <v>16</v>
      </c>
      <c r="D227" s="67">
        <v>1</v>
      </c>
      <c r="E227" s="107"/>
      <c r="F227" s="101"/>
    </row>
    <row r="228" spans="1:6" ht="42" customHeight="1">
      <c r="A228" s="3">
        <v>21</v>
      </c>
      <c r="B228" s="15" t="s">
        <v>85</v>
      </c>
      <c r="C228" s="58" t="s">
        <v>140</v>
      </c>
      <c r="D228" s="50">
        <v>5</v>
      </c>
      <c r="E228" s="107"/>
      <c r="F228" s="101"/>
    </row>
    <row r="229" spans="1:6" ht="20.25" customHeight="1">
      <c r="A229" s="3">
        <v>22</v>
      </c>
      <c r="B229" s="26" t="s">
        <v>114</v>
      </c>
      <c r="C229" s="69" t="s">
        <v>16</v>
      </c>
      <c r="D229" s="67">
        <v>500</v>
      </c>
      <c r="E229" s="107"/>
      <c r="F229" s="101"/>
    </row>
    <row r="230" spans="1:6" ht="18" customHeight="1">
      <c r="A230" s="3">
        <v>23</v>
      </c>
      <c r="B230" s="26" t="s">
        <v>115</v>
      </c>
      <c r="C230" s="69" t="s">
        <v>16</v>
      </c>
      <c r="D230" s="67">
        <v>500</v>
      </c>
      <c r="E230" s="107"/>
      <c r="F230" s="101"/>
    </row>
    <row r="231" spans="1:6" ht="51">
      <c r="A231" s="3">
        <v>24</v>
      </c>
      <c r="B231" s="26" t="s">
        <v>48</v>
      </c>
      <c r="C231" s="69" t="s">
        <v>140</v>
      </c>
      <c r="D231" s="67">
        <v>4</v>
      </c>
      <c r="E231" s="132"/>
      <c r="F231" s="123"/>
    </row>
    <row r="232" spans="1:6">
      <c r="A232" s="3">
        <v>25</v>
      </c>
      <c r="B232" s="26" t="s">
        <v>65</v>
      </c>
      <c r="C232" s="69" t="s">
        <v>16</v>
      </c>
      <c r="D232" s="67">
        <v>5000</v>
      </c>
      <c r="E232" s="132"/>
      <c r="F232" s="123"/>
    </row>
    <row r="233" spans="1:6" ht="25.5">
      <c r="A233" s="3">
        <v>26</v>
      </c>
      <c r="B233" s="26" t="s">
        <v>227</v>
      </c>
      <c r="C233" s="69" t="s">
        <v>16</v>
      </c>
      <c r="D233" s="67">
        <v>10</v>
      </c>
      <c r="E233" s="132"/>
      <c r="F233" s="123"/>
    </row>
    <row r="234" spans="1:6">
      <c r="A234" s="3">
        <v>27</v>
      </c>
      <c r="B234" s="26" t="s">
        <v>228</v>
      </c>
      <c r="C234" s="69" t="s">
        <v>16</v>
      </c>
      <c r="D234" s="67">
        <v>8</v>
      </c>
      <c r="E234" s="132"/>
      <c r="F234" s="123"/>
    </row>
    <row r="235" spans="1:6">
      <c r="A235" s="3">
        <v>28</v>
      </c>
      <c r="B235" s="26" t="s">
        <v>125</v>
      </c>
      <c r="C235" s="69" t="s">
        <v>16</v>
      </c>
      <c r="D235" s="67">
        <v>10</v>
      </c>
      <c r="E235" s="132"/>
      <c r="F235" s="123"/>
    </row>
    <row r="236" spans="1:6" ht="18" customHeight="1">
      <c r="A236" s="3">
        <v>29</v>
      </c>
      <c r="B236" s="38" t="s">
        <v>116</v>
      </c>
      <c r="C236" s="79" t="s">
        <v>16</v>
      </c>
      <c r="D236" s="67">
        <v>1000</v>
      </c>
      <c r="E236" s="107"/>
      <c r="F236" s="101"/>
    </row>
    <row r="237" spans="1:6" ht="18" customHeight="1">
      <c r="A237" s="144" t="s">
        <v>1</v>
      </c>
      <c r="B237" s="145"/>
      <c r="C237" s="145"/>
      <c r="D237" s="145"/>
      <c r="E237" s="146"/>
      <c r="F237" s="118">
        <f>SUM(F208:F236)</f>
        <v>0</v>
      </c>
    </row>
    <row r="238" spans="1:6" ht="18" customHeight="1">
      <c r="A238" s="143" t="s">
        <v>117</v>
      </c>
      <c r="B238" s="143"/>
      <c r="C238" s="143"/>
      <c r="D238" s="143"/>
      <c r="E238" s="143"/>
      <c r="F238" s="154"/>
    </row>
    <row r="239" spans="1:6" ht="29.25" customHeight="1">
      <c r="A239" s="112" t="s">
        <v>0</v>
      </c>
      <c r="B239" s="113" t="s">
        <v>14</v>
      </c>
      <c r="C239" s="113" t="s">
        <v>12</v>
      </c>
      <c r="D239" s="113" t="s">
        <v>2</v>
      </c>
      <c r="E239" s="113" t="s">
        <v>53</v>
      </c>
      <c r="F239" s="113" t="s">
        <v>54</v>
      </c>
    </row>
    <row r="240" spans="1:6" ht="38.25">
      <c r="A240" s="3">
        <v>1</v>
      </c>
      <c r="B240" s="30" t="s">
        <v>197</v>
      </c>
      <c r="C240" s="61" t="s">
        <v>140</v>
      </c>
      <c r="D240" s="61">
        <v>40</v>
      </c>
      <c r="E240" s="107"/>
      <c r="F240" s="101"/>
    </row>
    <row r="241" spans="1:6" ht="25.5">
      <c r="A241" s="3">
        <v>2</v>
      </c>
      <c r="B241" s="30" t="s">
        <v>198</v>
      </c>
      <c r="C241" s="61" t="s">
        <v>140</v>
      </c>
      <c r="D241" s="61">
        <v>10</v>
      </c>
      <c r="E241" s="107"/>
      <c r="F241" s="101"/>
    </row>
    <row r="242" spans="1:6" ht="25.5">
      <c r="A242" s="3">
        <v>3</v>
      </c>
      <c r="B242" s="22" t="s">
        <v>97</v>
      </c>
      <c r="C242" s="61" t="s">
        <v>16</v>
      </c>
      <c r="D242" s="61">
        <v>2</v>
      </c>
      <c r="E242" s="107"/>
      <c r="F242" s="101"/>
    </row>
    <row r="243" spans="1:6" ht="25.5">
      <c r="A243" s="3">
        <v>4</v>
      </c>
      <c r="B243" s="30" t="s">
        <v>136</v>
      </c>
      <c r="C243" s="61" t="s">
        <v>140</v>
      </c>
      <c r="D243" s="61">
        <v>6</v>
      </c>
      <c r="E243" s="107"/>
      <c r="F243" s="101"/>
    </row>
    <row r="244" spans="1:6" ht="51">
      <c r="A244" s="3">
        <v>5</v>
      </c>
      <c r="B244" s="30" t="s">
        <v>199</v>
      </c>
      <c r="C244" s="61"/>
      <c r="D244" s="61">
        <v>6</v>
      </c>
      <c r="E244" s="107"/>
      <c r="F244" s="101"/>
    </row>
    <row r="245" spans="1:6">
      <c r="A245" s="3">
        <v>6</v>
      </c>
      <c r="B245" s="40" t="s">
        <v>219</v>
      </c>
      <c r="C245" s="61" t="s">
        <v>140</v>
      </c>
      <c r="D245" s="61">
        <v>4</v>
      </c>
      <c r="E245" s="107"/>
      <c r="F245" s="101"/>
    </row>
    <row r="246" spans="1:6">
      <c r="A246" s="3">
        <v>7</v>
      </c>
      <c r="B246" s="30" t="s">
        <v>106</v>
      </c>
      <c r="C246" s="53" t="s">
        <v>140</v>
      </c>
      <c r="D246" s="61">
        <v>2</v>
      </c>
      <c r="E246" s="107"/>
      <c r="F246" s="101"/>
    </row>
    <row r="247" spans="1:6" ht="15.75" customHeight="1">
      <c r="A247" s="144" t="s">
        <v>1</v>
      </c>
      <c r="B247" s="145"/>
      <c r="C247" s="145"/>
      <c r="D247" s="145"/>
      <c r="E247" s="146"/>
      <c r="F247" s="118">
        <f>SUM(F240:F246)</f>
        <v>0</v>
      </c>
    </row>
    <row r="248" spans="1:6">
      <c r="A248" s="147" t="s">
        <v>10</v>
      </c>
      <c r="B248" s="147"/>
      <c r="C248" s="147"/>
      <c r="D248" s="147"/>
      <c r="E248" s="147"/>
      <c r="F248" s="147"/>
    </row>
    <row r="249" spans="1:6" ht="35.25" customHeight="1">
      <c r="A249" s="114" t="s">
        <v>0</v>
      </c>
      <c r="B249" s="113" t="s">
        <v>217</v>
      </c>
      <c r="C249" s="113" t="s">
        <v>12</v>
      </c>
      <c r="D249" s="115" t="s">
        <v>2</v>
      </c>
      <c r="E249" s="113" t="s">
        <v>53</v>
      </c>
      <c r="F249" s="113" t="s">
        <v>54</v>
      </c>
    </row>
    <row r="250" spans="1:6" ht="63.75">
      <c r="A250" s="2">
        <v>1</v>
      </c>
      <c r="B250" s="30" t="s">
        <v>200</v>
      </c>
      <c r="C250" s="80" t="s">
        <v>140</v>
      </c>
      <c r="D250" s="80">
        <v>90</v>
      </c>
      <c r="E250" s="107"/>
      <c r="F250" s="101"/>
    </row>
    <row r="251" spans="1:6" ht="63.75">
      <c r="A251" s="2">
        <v>2</v>
      </c>
      <c r="B251" s="30" t="s">
        <v>201</v>
      </c>
      <c r="C251" s="51" t="s">
        <v>140</v>
      </c>
      <c r="D251" s="74">
        <v>70</v>
      </c>
      <c r="E251" s="107"/>
      <c r="F251" s="101"/>
    </row>
    <row r="252" spans="1:6" ht="63.75">
      <c r="A252" s="2">
        <v>3</v>
      </c>
      <c r="B252" s="30" t="s">
        <v>192</v>
      </c>
      <c r="C252" s="51" t="s">
        <v>140</v>
      </c>
      <c r="D252" s="61">
        <v>30</v>
      </c>
      <c r="E252" s="107"/>
      <c r="F252" s="101"/>
    </row>
    <row r="253" spans="1:6" ht="25.5">
      <c r="A253" s="2">
        <v>4</v>
      </c>
      <c r="B253" s="30" t="s">
        <v>24</v>
      </c>
      <c r="C253" s="51" t="s">
        <v>155</v>
      </c>
      <c r="D253" s="61">
        <v>30</v>
      </c>
      <c r="E253" s="107"/>
      <c r="F253" s="101"/>
    </row>
    <row r="254" spans="1:6">
      <c r="A254" s="2">
        <v>5</v>
      </c>
      <c r="B254" s="32" t="s">
        <v>65</v>
      </c>
      <c r="C254" s="51" t="s">
        <v>16</v>
      </c>
      <c r="D254" s="61">
        <v>2700</v>
      </c>
      <c r="E254" s="107"/>
      <c r="F254" s="101"/>
    </row>
    <row r="255" spans="1:6">
      <c r="A255" s="2">
        <v>6</v>
      </c>
      <c r="B255" s="19" t="s">
        <v>68</v>
      </c>
      <c r="C255" s="51" t="s">
        <v>140</v>
      </c>
      <c r="D255" s="61">
        <v>20</v>
      </c>
      <c r="E255" s="107"/>
      <c r="F255" s="101"/>
    </row>
    <row r="256" spans="1:6">
      <c r="A256" s="2">
        <v>7</v>
      </c>
      <c r="B256" s="19" t="s">
        <v>69</v>
      </c>
      <c r="C256" s="51" t="s">
        <v>140</v>
      </c>
      <c r="D256" s="61">
        <v>80</v>
      </c>
      <c r="E256" s="107"/>
      <c r="F256" s="101"/>
    </row>
    <row r="257" spans="1:6">
      <c r="A257" s="2">
        <v>8</v>
      </c>
      <c r="B257" s="32" t="s">
        <v>89</v>
      </c>
      <c r="C257" s="51" t="s">
        <v>16</v>
      </c>
      <c r="D257" s="61">
        <v>3000</v>
      </c>
      <c r="E257" s="107"/>
      <c r="F257" s="101"/>
    </row>
    <row r="258" spans="1:6">
      <c r="A258" s="2">
        <v>9</v>
      </c>
      <c r="B258" s="32" t="s">
        <v>90</v>
      </c>
      <c r="C258" s="51" t="s">
        <v>16</v>
      </c>
      <c r="D258" s="61">
        <v>3000</v>
      </c>
      <c r="E258" s="107"/>
      <c r="F258" s="101"/>
    </row>
    <row r="259" spans="1:6">
      <c r="A259" s="2">
        <v>10</v>
      </c>
      <c r="B259" s="32" t="s">
        <v>91</v>
      </c>
      <c r="C259" s="51" t="s">
        <v>16</v>
      </c>
      <c r="D259" s="61">
        <v>1000</v>
      </c>
      <c r="E259" s="107"/>
      <c r="F259" s="101"/>
    </row>
    <row r="260" spans="1:6">
      <c r="A260" s="2">
        <v>11</v>
      </c>
      <c r="B260" s="32" t="s">
        <v>92</v>
      </c>
      <c r="C260" s="51" t="s">
        <v>16</v>
      </c>
      <c r="D260" s="61">
        <v>500</v>
      </c>
      <c r="E260" s="107"/>
      <c r="F260" s="101"/>
    </row>
    <row r="261" spans="1:6">
      <c r="A261" s="2">
        <v>12</v>
      </c>
      <c r="B261" s="32" t="s">
        <v>93</v>
      </c>
      <c r="C261" s="51" t="s">
        <v>16</v>
      </c>
      <c r="D261" s="61">
        <v>200</v>
      </c>
      <c r="E261" s="107"/>
      <c r="F261" s="101"/>
    </row>
    <row r="262" spans="1:6">
      <c r="A262" s="2">
        <v>13</v>
      </c>
      <c r="B262" s="32" t="s">
        <v>94</v>
      </c>
      <c r="C262" s="51" t="s">
        <v>16</v>
      </c>
      <c r="D262" s="61">
        <v>100</v>
      </c>
      <c r="E262" s="107"/>
      <c r="F262" s="101"/>
    </row>
    <row r="263" spans="1:6">
      <c r="A263" s="2">
        <v>14</v>
      </c>
      <c r="B263" s="32" t="s">
        <v>95</v>
      </c>
      <c r="C263" s="51" t="s">
        <v>16</v>
      </c>
      <c r="D263" s="61">
        <v>1000</v>
      </c>
      <c r="E263" s="107"/>
      <c r="F263" s="101"/>
    </row>
    <row r="264" spans="1:6">
      <c r="A264" s="2">
        <v>15</v>
      </c>
      <c r="B264" s="32" t="s">
        <v>70</v>
      </c>
      <c r="C264" s="51" t="s">
        <v>16</v>
      </c>
      <c r="D264" s="61">
        <v>40</v>
      </c>
      <c r="E264" s="107"/>
      <c r="F264" s="101"/>
    </row>
    <row r="265" spans="1:6">
      <c r="A265" s="2">
        <v>16</v>
      </c>
      <c r="B265" s="31" t="s">
        <v>51</v>
      </c>
      <c r="C265" s="51" t="s">
        <v>16</v>
      </c>
      <c r="D265" s="63">
        <v>15</v>
      </c>
      <c r="E265" s="107"/>
      <c r="F265" s="101"/>
    </row>
    <row r="266" spans="1:6">
      <c r="A266" s="2">
        <v>17</v>
      </c>
      <c r="B266" s="31" t="s">
        <v>83</v>
      </c>
      <c r="C266" s="51" t="s">
        <v>16</v>
      </c>
      <c r="D266" s="63">
        <v>5</v>
      </c>
      <c r="E266" s="107"/>
      <c r="F266" s="101"/>
    </row>
    <row r="267" spans="1:6">
      <c r="A267" s="2">
        <v>18</v>
      </c>
      <c r="B267" s="30" t="s">
        <v>56</v>
      </c>
      <c r="C267" s="51" t="s">
        <v>16</v>
      </c>
      <c r="D267" s="53">
        <v>30</v>
      </c>
      <c r="E267" s="107"/>
      <c r="F267" s="101"/>
    </row>
    <row r="268" spans="1:6">
      <c r="A268" s="2">
        <v>19</v>
      </c>
      <c r="B268" s="35" t="s">
        <v>84</v>
      </c>
      <c r="C268" s="51" t="s">
        <v>16</v>
      </c>
      <c r="D268" s="61">
        <v>20</v>
      </c>
      <c r="E268" s="107"/>
      <c r="F268" s="101"/>
    </row>
    <row r="269" spans="1:6">
      <c r="A269" s="2">
        <v>20</v>
      </c>
      <c r="B269" s="34" t="s">
        <v>44</v>
      </c>
      <c r="C269" s="51" t="s">
        <v>16</v>
      </c>
      <c r="D269" s="50">
        <v>10</v>
      </c>
      <c r="E269" s="107"/>
      <c r="F269" s="101"/>
    </row>
    <row r="270" spans="1:6">
      <c r="A270" s="2">
        <v>21</v>
      </c>
      <c r="B270" s="33" t="s">
        <v>46</v>
      </c>
      <c r="C270" s="51" t="s">
        <v>16</v>
      </c>
      <c r="D270" s="61">
        <v>5</v>
      </c>
      <c r="E270" s="107"/>
      <c r="F270" s="101"/>
    </row>
    <row r="271" spans="1:6" ht="15.75">
      <c r="A271" s="144" t="s">
        <v>1</v>
      </c>
      <c r="B271" s="145"/>
      <c r="C271" s="145"/>
      <c r="D271" s="145"/>
      <c r="E271" s="146"/>
      <c r="F271" s="118">
        <f>SUM(F250:F270)</f>
        <v>0</v>
      </c>
    </row>
    <row r="272" spans="1:6">
      <c r="A272" s="153" t="s">
        <v>11</v>
      </c>
      <c r="B272" s="143"/>
      <c r="C272" s="143"/>
      <c r="D272" s="143"/>
      <c r="E272" s="143"/>
      <c r="F272" s="154"/>
    </row>
    <row r="273" spans="1:6" ht="26.25" customHeight="1">
      <c r="A273" s="112" t="s">
        <v>0</v>
      </c>
      <c r="B273" s="113" t="s">
        <v>217</v>
      </c>
      <c r="C273" s="113" t="s">
        <v>12</v>
      </c>
      <c r="D273" s="113" t="s">
        <v>2</v>
      </c>
      <c r="E273" s="113" t="s">
        <v>53</v>
      </c>
      <c r="F273" s="113" t="s">
        <v>54</v>
      </c>
    </row>
    <row r="274" spans="1:6" ht="25.5">
      <c r="A274" s="3">
        <v>1</v>
      </c>
      <c r="B274" s="21" t="s">
        <v>202</v>
      </c>
      <c r="C274" s="61" t="s">
        <v>16</v>
      </c>
      <c r="D274" s="61">
        <v>9000</v>
      </c>
      <c r="E274" s="107"/>
      <c r="F274" s="101"/>
    </row>
    <row r="275" spans="1:6" ht="25.5">
      <c r="A275" s="3">
        <v>2</v>
      </c>
      <c r="B275" s="21" t="s">
        <v>203</v>
      </c>
      <c r="C275" s="61" t="s">
        <v>16</v>
      </c>
      <c r="D275" s="61">
        <v>4500</v>
      </c>
      <c r="E275" s="107"/>
      <c r="F275" s="101"/>
    </row>
    <row r="276" spans="1:6">
      <c r="A276" s="3">
        <v>3</v>
      </c>
      <c r="B276" s="35" t="s">
        <v>124</v>
      </c>
      <c r="C276" s="61" t="s">
        <v>55</v>
      </c>
      <c r="D276" s="61">
        <v>700</v>
      </c>
      <c r="E276" s="107"/>
      <c r="F276" s="101"/>
    </row>
    <row r="277" spans="1:6" ht="25.5">
      <c r="A277" s="3">
        <v>4</v>
      </c>
      <c r="B277" s="21" t="s">
        <v>204</v>
      </c>
      <c r="C277" s="61" t="s">
        <v>140</v>
      </c>
      <c r="D277" s="61">
        <v>15</v>
      </c>
      <c r="E277" s="107"/>
      <c r="F277" s="101"/>
    </row>
    <row r="278" spans="1:6">
      <c r="A278" s="3">
        <v>5</v>
      </c>
      <c r="B278" s="35" t="s">
        <v>30</v>
      </c>
      <c r="C278" s="61" t="s">
        <v>140</v>
      </c>
      <c r="D278" s="61">
        <v>3</v>
      </c>
      <c r="E278" s="107"/>
      <c r="F278" s="101"/>
    </row>
    <row r="279" spans="1:6">
      <c r="A279" s="3">
        <v>6</v>
      </c>
      <c r="B279" s="21" t="s">
        <v>104</v>
      </c>
      <c r="C279" s="61" t="s">
        <v>55</v>
      </c>
      <c r="D279" s="61">
        <v>1000</v>
      </c>
      <c r="E279" s="107"/>
      <c r="F279" s="101"/>
    </row>
    <row r="280" spans="1:6">
      <c r="A280" s="3">
        <v>7</v>
      </c>
      <c r="B280" s="21" t="s">
        <v>125</v>
      </c>
      <c r="C280" s="61" t="s">
        <v>16</v>
      </c>
      <c r="D280" s="61">
        <v>10</v>
      </c>
      <c r="E280" s="107"/>
      <c r="F280" s="101"/>
    </row>
    <row r="281" spans="1:6">
      <c r="A281" s="3">
        <v>8</v>
      </c>
      <c r="B281" s="35" t="s">
        <v>81</v>
      </c>
      <c r="C281" s="61" t="s">
        <v>16</v>
      </c>
      <c r="D281" s="61">
        <v>50</v>
      </c>
      <c r="E281" s="107"/>
      <c r="F281" s="101"/>
    </row>
    <row r="282" spans="1:6">
      <c r="A282" s="3">
        <v>9</v>
      </c>
      <c r="B282" s="21" t="s">
        <v>126</v>
      </c>
      <c r="C282" s="61" t="s">
        <v>16</v>
      </c>
      <c r="D282" s="61">
        <v>200</v>
      </c>
      <c r="E282" s="107"/>
      <c r="F282" s="101"/>
    </row>
    <row r="283" spans="1:6">
      <c r="A283" s="3">
        <v>10</v>
      </c>
      <c r="B283" s="81" t="s">
        <v>107</v>
      </c>
      <c r="C283" s="55" t="s">
        <v>16</v>
      </c>
      <c r="D283" s="55">
        <v>1000</v>
      </c>
      <c r="E283" s="104"/>
      <c r="F283" s="101"/>
    </row>
    <row r="284" spans="1:6">
      <c r="A284" s="3">
        <v>11</v>
      </c>
      <c r="B284" s="81" t="s">
        <v>127</v>
      </c>
      <c r="C284" s="55" t="s">
        <v>16</v>
      </c>
      <c r="D284" s="55">
        <v>8000</v>
      </c>
      <c r="E284" s="104"/>
      <c r="F284" s="101"/>
    </row>
    <row r="285" spans="1:6">
      <c r="A285" s="3">
        <v>12</v>
      </c>
      <c r="B285" s="81" t="s">
        <v>128</v>
      </c>
      <c r="C285" s="55" t="s">
        <v>16</v>
      </c>
      <c r="D285" s="55">
        <v>2000</v>
      </c>
      <c r="E285" s="104"/>
      <c r="F285" s="101"/>
    </row>
    <row r="286" spans="1:6">
      <c r="A286" s="3">
        <v>13</v>
      </c>
      <c r="B286" s="81" t="s">
        <v>129</v>
      </c>
      <c r="C286" s="55" t="s">
        <v>16</v>
      </c>
      <c r="D286" s="55">
        <v>2000</v>
      </c>
      <c r="E286" s="104"/>
      <c r="F286" s="101"/>
    </row>
    <row r="287" spans="1:6">
      <c r="A287" s="3">
        <v>14</v>
      </c>
      <c r="B287" s="81" t="s">
        <v>130</v>
      </c>
      <c r="C287" s="55" t="s">
        <v>16</v>
      </c>
      <c r="D287" s="55">
        <v>2000</v>
      </c>
      <c r="E287" s="104"/>
      <c r="F287" s="101"/>
    </row>
    <row r="288" spans="1:6" ht="25.5">
      <c r="A288" s="3">
        <v>15</v>
      </c>
      <c r="B288" s="81" t="s">
        <v>131</v>
      </c>
      <c r="C288" s="55" t="s">
        <v>140</v>
      </c>
      <c r="D288" s="55">
        <v>3</v>
      </c>
      <c r="E288" s="104"/>
      <c r="F288" s="101"/>
    </row>
    <row r="289" spans="1:7">
      <c r="A289" s="3">
        <v>16</v>
      </c>
      <c r="B289" s="81" t="s">
        <v>167</v>
      </c>
      <c r="C289" s="55" t="s">
        <v>140</v>
      </c>
      <c r="D289" s="55">
        <v>1</v>
      </c>
      <c r="E289" s="104"/>
      <c r="F289" s="101"/>
    </row>
    <row r="290" spans="1:7">
      <c r="A290" s="3">
        <v>17</v>
      </c>
      <c r="B290" s="81" t="s">
        <v>132</v>
      </c>
      <c r="C290" s="55" t="s">
        <v>16</v>
      </c>
      <c r="D290" s="55">
        <v>20</v>
      </c>
      <c r="E290" s="104"/>
      <c r="F290" s="101"/>
    </row>
    <row r="291" spans="1:7" ht="25.5">
      <c r="A291" s="3">
        <v>18</v>
      </c>
      <c r="B291" s="81" t="s">
        <v>133</v>
      </c>
      <c r="C291" s="55" t="s">
        <v>16</v>
      </c>
      <c r="D291" s="55">
        <v>10</v>
      </c>
      <c r="E291" s="104"/>
      <c r="F291" s="101"/>
    </row>
    <row r="292" spans="1:7" ht="18" customHeight="1">
      <c r="A292" s="144" t="s">
        <v>1</v>
      </c>
      <c r="B292" s="145"/>
      <c r="C292" s="145"/>
      <c r="D292" s="145"/>
      <c r="E292" s="146"/>
      <c r="F292" s="118">
        <f>SUM(F274:F291)</f>
        <v>0</v>
      </c>
    </row>
    <row r="293" spans="1:7" ht="21.95" customHeight="1">
      <c r="A293" s="116"/>
      <c r="B293" s="149" t="s">
        <v>213</v>
      </c>
      <c r="C293" s="149"/>
      <c r="D293" s="149"/>
      <c r="E293" s="149"/>
      <c r="F293" s="117">
        <f>F292+F271+F247+F237+F205+F193+F174+F151+F129+F104+F91+F69</f>
        <v>0</v>
      </c>
      <c r="G293" s="45"/>
    </row>
    <row r="294" spans="1:7" ht="21.95" customHeight="1">
      <c r="A294" s="8"/>
      <c r="C294" s="8"/>
      <c r="D294" s="8"/>
    </row>
    <row r="295" spans="1:7" ht="38.25" customHeight="1">
      <c r="A295" s="8"/>
      <c r="C295" s="8"/>
      <c r="D295" s="141" t="s">
        <v>214</v>
      </c>
      <c r="E295" s="141"/>
      <c r="F295" s="95">
        <f>F292+F271+F247+F237+F205+F193+F174+F151+F129+F104+F91+F69</f>
        <v>0</v>
      </c>
    </row>
    <row r="296" spans="1:7" ht="32.25" customHeight="1">
      <c r="A296" s="8"/>
      <c r="C296" s="8"/>
      <c r="D296" s="141" t="s">
        <v>215</v>
      </c>
      <c r="E296" s="141"/>
      <c r="F296" s="94">
        <f>F295/1.23</f>
        <v>0</v>
      </c>
    </row>
    <row r="297" spans="1:7" ht="15" customHeight="1">
      <c r="A297" s="8"/>
      <c r="C297" s="8"/>
      <c r="D297" s="141" t="s">
        <v>210</v>
      </c>
      <c r="E297" s="141"/>
      <c r="F297" s="94">
        <f>F295-F296</f>
        <v>0</v>
      </c>
    </row>
    <row r="298" spans="1:7" ht="15" customHeight="1"/>
    <row r="299" spans="1:7" ht="17.25" customHeight="1"/>
    <row r="300" spans="1:7" ht="17.25" customHeight="1"/>
    <row r="301" spans="1:7" ht="27" customHeight="1"/>
    <row r="302" spans="1:7" ht="15" customHeight="1"/>
    <row r="303" spans="1:7" ht="15" customHeight="1"/>
    <row r="304" spans="1:7" ht="15" customHeight="1"/>
    <row r="305" ht="15" customHeight="1"/>
    <row r="306" ht="15" customHeight="1"/>
    <row r="307" ht="18.75" customHeight="1"/>
    <row r="308" ht="28.5" customHeight="1"/>
    <row r="309" ht="27" customHeight="1"/>
    <row r="313" ht="15.75" customHeight="1"/>
    <row r="315" ht="15.75" customHeight="1"/>
    <row r="320" ht="30.7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4.25" customHeight="1"/>
    <row r="330" ht="15.75" customHeight="1"/>
    <row r="331" ht="15" customHeight="1"/>
    <row r="342" ht="15.75" customHeight="1"/>
    <row r="352" ht="26.25" customHeight="1"/>
    <row r="368" ht="26.45" customHeight="1"/>
  </sheetData>
  <mergeCells count="37">
    <mergeCell ref="A4:F4"/>
    <mergeCell ref="A50:F50"/>
    <mergeCell ref="D46:E46"/>
    <mergeCell ref="D47:E47"/>
    <mergeCell ref="D48:E48"/>
    <mergeCell ref="A1:F1"/>
    <mergeCell ref="B293:E293"/>
    <mergeCell ref="A292:E292"/>
    <mergeCell ref="A193:E193"/>
    <mergeCell ref="A175:F175"/>
    <mergeCell ref="A174:E174"/>
    <mergeCell ref="A271:E271"/>
    <mergeCell ref="A272:F272"/>
    <mergeCell ref="A194:F194"/>
    <mergeCell ref="A206:F206"/>
    <mergeCell ref="A205:E205"/>
    <mergeCell ref="A247:E247"/>
    <mergeCell ref="A248:F248"/>
    <mergeCell ref="A237:E237"/>
    <mergeCell ref="A238:F238"/>
    <mergeCell ref="A69:E69"/>
    <mergeCell ref="D295:E295"/>
    <mergeCell ref="D296:E296"/>
    <mergeCell ref="D297:E297"/>
    <mergeCell ref="E2:F2"/>
    <mergeCell ref="A51:F51"/>
    <mergeCell ref="A70:F70"/>
    <mergeCell ref="A91:E91"/>
    <mergeCell ref="A92:F92"/>
    <mergeCell ref="A152:F152"/>
    <mergeCell ref="A104:E104"/>
    <mergeCell ref="A105:F105"/>
    <mergeCell ref="A129:E129"/>
    <mergeCell ref="A130:F130"/>
    <mergeCell ref="A151:E151"/>
    <mergeCell ref="A5:F5"/>
    <mergeCell ref="A44:E44"/>
  </mergeCells>
  <pageMargins left="0.70866141732283472" right="0.70866141732283472" top="0.70866141732283472" bottom="0.70866141732283472" header="0.31496062992125984" footer="0.31496062992125984"/>
  <pageSetup paperSize="9" scale="75" fitToHeight="0" orientation="landscape" r:id="rId1"/>
  <rowBreaks count="2" manualBreakCount="2">
    <brk id="21" max="5" man="1"/>
    <brk id="4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</dc:creator>
  <cp:lastModifiedBy>Rosa Piotr</cp:lastModifiedBy>
  <cp:lastPrinted>2024-11-06T08:39:38Z</cp:lastPrinted>
  <dcterms:created xsi:type="dcterms:W3CDTF">2016-01-12T14:23:09Z</dcterms:created>
  <dcterms:modified xsi:type="dcterms:W3CDTF">2024-11-06T08:39:42Z</dcterms:modified>
</cp:coreProperties>
</file>