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C:\Users\natec\Desktop\DANE\2024\Zamówienie 1 na żywność Przedsz. Kor. i Żłobek na 2025\SWZ i załączniki żywność w 2025 Przedsz. Kor\"/>
    </mc:Choice>
  </mc:AlternateContent>
  <xr:revisionPtr revIDLastSave="0" documentId="13_ncr:1_{AEAF075B-F6F9-4D60-A99B-D3145513B363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Część III" sheetId="8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8" l="1"/>
  <c r="I12" i="8" s="1"/>
  <c r="J12" i="8" l="1"/>
  <c r="G41" i="8"/>
  <c r="G40" i="8"/>
  <c r="I40" i="8" s="1"/>
  <c r="G39" i="8"/>
  <c r="I39" i="8" s="1"/>
  <c r="G38" i="8"/>
  <c r="I38" i="8" s="1"/>
  <c r="G37" i="8"/>
  <c r="G36" i="8"/>
  <c r="I36" i="8" s="1"/>
  <c r="G35" i="8"/>
  <c r="I35" i="8" s="1"/>
  <c r="G34" i="8"/>
  <c r="I34" i="8" s="1"/>
  <c r="G33" i="8"/>
  <c r="G32" i="8"/>
  <c r="I32" i="8" s="1"/>
  <c r="J32" i="8" s="1"/>
  <c r="G31" i="8"/>
  <c r="I31" i="8" s="1"/>
  <c r="G30" i="8"/>
  <c r="I30" i="8" s="1"/>
  <c r="G29" i="8"/>
  <c r="I29" i="8" s="1"/>
  <c r="G28" i="8"/>
  <c r="I28" i="8" s="1"/>
  <c r="G27" i="8"/>
  <c r="I27" i="8" s="1"/>
  <c r="G26" i="8"/>
  <c r="I26" i="8" s="1"/>
  <c r="G25" i="8"/>
  <c r="G24" i="8"/>
  <c r="I24" i="8" s="1"/>
  <c r="G23" i="8"/>
  <c r="I23" i="8" s="1"/>
  <c r="G22" i="8"/>
  <c r="I22" i="8" s="1"/>
  <c r="G21" i="8"/>
  <c r="G20" i="8"/>
  <c r="I20" i="8" s="1"/>
  <c r="G19" i="8"/>
  <c r="I19" i="8" s="1"/>
  <c r="G18" i="8"/>
  <c r="I18" i="8" s="1"/>
  <c r="G17" i="8"/>
  <c r="G16" i="8"/>
  <c r="I16" i="8" s="1"/>
  <c r="G15" i="8"/>
  <c r="I15" i="8" s="1"/>
  <c r="G14" i="8"/>
  <c r="I14" i="8" s="1"/>
  <c r="G13" i="8"/>
  <c r="G42" i="8" s="1"/>
  <c r="I13" i="8" l="1"/>
  <c r="I41" i="8"/>
  <c r="J41" i="8" s="1"/>
  <c r="J39" i="8"/>
  <c r="I37" i="8"/>
  <c r="J37" i="8" s="1"/>
  <c r="J35" i="8"/>
  <c r="I33" i="8"/>
  <c r="J33" i="8" s="1"/>
  <c r="J31" i="8"/>
  <c r="J29" i="8"/>
  <c r="J27" i="8"/>
  <c r="I25" i="8"/>
  <c r="J25" i="8" s="1"/>
  <c r="J23" i="8"/>
  <c r="I21" i="8"/>
  <c r="J21" i="8" s="1"/>
  <c r="J19" i="8"/>
  <c r="I17" i="8"/>
  <c r="J17" i="8" s="1"/>
  <c r="J15" i="8"/>
  <c r="J36" i="8"/>
  <c r="J38" i="8"/>
  <c r="J40" i="8"/>
  <c r="J20" i="8"/>
  <c r="J14" i="8"/>
  <c r="J16" i="8"/>
  <c r="J18" i="8"/>
  <c r="J22" i="8"/>
  <c r="J24" i="8"/>
  <c r="J26" i="8"/>
  <c r="J28" i="8"/>
  <c r="J30" i="8"/>
  <c r="J34" i="8"/>
  <c r="I42" i="8" l="1"/>
  <c r="J13" i="8"/>
  <c r="J42" i="8" s="1"/>
</calcChain>
</file>

<file path=xl/sharedStrings.xml><?xml version="1.0" encoding="utf-8"?>
<sst xmlns="http://schemas.openxmlformats.org/spreadsheetml/2006/main" count="115" uniqueCount="79">
  <si>
    <t>FORMULARZ CENOWY</t>
  </si>
  <si>
    <t>Lp.</t>
  </si>
  <si>
    <t>Artykuł</t>
  </si>
  <si>
    <t>Jednostka miary</t>
  </si>
  <si>
    <t>Cena jednostkowa netto</t>
  </si>
  <si>
    <t>Kwota VAT (kol. 7 * kol. 8)</t>
  </si>
  <si>
    <t>SUMA</t>
  </si>
  <si>
    <t>Szczegółowy opis przedmiotu zamówienia</t>
  </si>
  <si>
    <t>Cena netto (kol. 5 * kol. 6)</t>
  </si>
  <si>
    <t>Cena brutto (kol. 7 + kol. 9)</t>
  </si>
  <si>
    <r>
      <rPr>
        <b/>
        <u/>
        <sz val="10"/>
        <color rgb="FF00000A"/>
        <rFont val="Times New Roman"/>
        <family val="1"/>
        <charset val="238"/>
      </rPr>
      <t>UWAGA:</t>
    </r>
    <r>
      <rPr>
        <sz val="10"/>
        <color rgb="FF00000A"/>
        <rFont val="Times New Roman"/>
        <family val="1"/>
        <charset val="238"/>
      </rPr>
      <t xml:space="preserve"> Podana w kalkulacji ilość jest ilością szacunkową. Zamawiający będzie dokonywał zakupu sukcesywnie według potrzeb. Zamawiający zastrzega sobie prawo zamówienia mniejszej ilości niż wykazana w niniejszym formularzu cenowym. Cena podana w niniejszej kalkulacji oraz w formularzu ofertowym, jest ceną ostateczną, kompletną, zawierającą wszystkie koszty, które ponosi Wykonawca w całym okresie realizacji zamówienia. Kwota ta zostanie wprowadzona do umowy, jako obowiązująca strony przez cały okres realizacji zamówienia.</t>
    </r>
  </si>
  <si>
    <t>1) podpisem kwalifikowanym lub</t>
  </si>
  <si>
    <t>2) podpisem zaufanym lub</t>
  </si>
  <si>
    <t>3) podpisem osobistym</t>
  </si>
  <si>
    <t>Opis przedmiotu zamówienia</t>
  </si>
  <si>
    <t>* sumę ceny netto i brutto należy przenieść do formularza ofertowego</t>
  </si>
  <si>
    <t>Wypełniony formularz cenowy należy podpisać:</t>
  </si>
  <si>
    <t>Nazwa i adres Wykonawcy: …........................................................................................</t>
  </si>
  <si>
    <t xml:space="preserve">                                          …........................................................................................</t>
  </si>
  <si>
    <t>CZĘŚĆ III - PRODUKTY MLECZARSKIE</t>
  </si>
  <si>
    <t>Załącznik nr 3 do SWZ</t>
  </si>
  <si>
    <t>Batonik jogurtowy</t>
  </si>
  <si>
    <t>Opakowanie 100g, różne smaki, zawartość cukru nie więcej niż 13,5g na 100g</t>
  </si>
  <si>
    <t>szt</t>
  </si>
  <si>
    <t>Jaja</t>
  </si>
  <si>
    <t>Świeże, klasa wagowa L – jaja z chowu ściółkowego</t>
  </si>
  <si>
    <t>Jogurt Grecki</t>
  </si>
  <si>
    <t>Opakowanie kubek 380g, zawartość tłuszczu 1,5%, zawiera odtłuszczone mleko w proszku i kultury bakterii jogurtowych, trwałość 21 dni</t>
  </si>
  <si>
    <t>Jogurt naturalny</t>
  </si>
  <si>
    <t>Opakowanie kubek 400g, zawartość tłuszczu 1,5%, zawiera odtłuszczone mleko w proszku i kultury bakterii jogurtowych, trwałość 21 dni</t>
  </si>
  <si>
    <t>Jogurt owocowy</t>
  </si>
  <si>
    <t>Zawartość cukru nie więcej niż 13,5g na 100g/ml, zawartość tłuszczu 1,5% 150g kubek różne smaki</t>
  </si>
  <si>
    <t>Zawartość cukru nie więcej niż 13,5g na 100g/ml, zawartość tłuszczu 1,5%, 125g kubek różne smaki</t>
  </si>
  <si>
    <t>Jogurt owocowy pitny</t>
  </si>
  <si>
    <t>Zawartość cukru nie więcej niż 13,5g na 100g/ml, 250g różne smaki</t>
  </si>
  <si>
    <t>Kefir</t>
  </si>
  <si>
    <t>Mleko pasteryzowane żywe kultury bakterii fermentacji mlekowej, zawartość 1,5% tłuszczu trwałość 14dni, kubek 380g</t>
  </si>
  <si>
    <t>Masło</t>
  </si>
  <si>
    <t>Masło Extra o zawartości tłuszczu 82%, 200g kostka</t>
  </si>
  <si>
    <t>Mleko</t>
  </si>
  <si>
    <t>Spożywcze pasteryzowane zawartość 2% tłuszczu opakowanie 1l butelka</t>
  </si>
  <si>
    <t>Ser żółty</t>
  </si>
  <si>
    <r>
      <t>Twardy, 45% tłuszczu typu</t>
    </r>
    <r>
      <rPr>
        <sz val="11"/>
        <color rgb="FFFF0000"/>
        <rFont val="Times New Roman"/>
        <family val="1"/>
        <charset val="238"/>
      </rPr>
      <t xml:space="preserve"> </t>
    </r>
    <r>
      <rPr>
        <sz val="11"/>
        <color rgb="FF000000"/>
        <rFont val="Times New Roman"/>
        <family val="1"/>
        <charset val="238"/>
      </rPr>
      <t>gouda</t>
    </r>
  </si>
  <si>
    <t>kg</t>
  </si>
  <si>
    <t>Twardy, 45% tłuszczu typu salami</t>
  </si>
  <si>
    <t>Serek homogenizowany</t>
  </si>
  <si>
    <t>Zawartość cukru nie więcej niż 13,5g na 100g/ml opakowanie 150g typu darek lub produkt równoważny</t>
  </si>
  <si>
    <t>Śmietana 12%</t>
  </si>
  <si>
    <t>Żywe kultury bakterii mlekowej, pasteryzowana, homogenizowana, opakowanie kubek 200g</t>
  </si>
  <si>
    <t>Serek feta</t>
  </si>
  <si>
    <t>sałatkowo-kanapkowy półtłusty 270g (typu favita)</t>
  </si>
  <si>
    <t>Twaróg</t>
  </si>
  <si>
    <t>Zawartość tłuszczu 35%, z mleka pasteryzowanego, kultury bakterii, krajanka, opakowanie folia, półtłusty, kostka, opakowanie wg. wagi, opakowanie pergamin 250g.</t>
  </si>
  <si>
    <t>Śmietana 18%</t>
  </si>
  <si>
    <t>Zawartość cukru nie więcej niż 13,5g na 100g/ml opakowanie 150g typu czaruś lub produkt równoważny</t>
  </si>
  <si>
    <t>Spożywcze pasteryzowane zawartość 1,5% tłuszczu opakowanie 1l butelka</t>
  </si>
  <si>
    <t>Mozzarella</t>
  </si>
  <si>
    <t>Classic Kulka 125g</t>
  </si>
  <si>
    <t>Serek topiony</t>
  </si>
  <si>
    <t>kremowy 100g</t>
  </si>
  <si>
    <t>Mleko bez laktozy</t>
  </si>
  <si>
    <t>Twardy, 45% tłuszczu 150g</t>
  </si>
  <si>
    <t>Ser żółty z dziurami</t>
  </si>
  <si>
    <t xml:space="preserve">Twardy, 45% tłuszczu </t>
  </si>
  <si>
    <t>Deser ryżowy</t>
  </si>
  <si>
    <t>Masło bez laktozy</t>
  </si>
  <si>
    <t>Parmezan</t>
  </si>
  <si>
    <t>„Sukcesywna dostawa artykułów żywnościowych do Przedszkola Samorządowego w Korczynie w 2025 r.”</t>
  </si>
  <si>
    <t>Bez dodatku cukru, 250g, typu Dar Pure, różne smaki</t>
  </si>
  <si>
    <t>Śmietana 30%</t>
  </si>
  <si>
    <t>Jogurt typu islandzkiego</t>
  </si>
  <si>
    <t>Bez dodatku cukru 140g, typu skyr, różne smaki</t>
  </si>
  <si>
    <t>Opakowanie kubek 100g, zawartość tłuszczu 1,5%, zawiera odtłuszczone mleko w proszku i kultury bakterii jogurtowych, trwałość 21 dni, typu HoHo</t>
  </si>
  <si>
    <t>Zawartość cukru nie więcej niż 13,5 g na 100g/ml, zawartość tłuszczu 1,5 %, kubek 100g, typu HoHo, różne smaki</t>
  </si>
  <si>
    <t>Jogurt owocowy z owsianką</t>
  </si>
  <si>
    <t>Zawartość cukru nie więcej niż 13,5 g na 100g/ml, zawartość tłuszczu 1,5 %, kubek 180g, różne smaki</t>
  </si>
  <si>
    <t>Szacunkowa ilość w okresie od 1 stycznia 2025 r. do 31 grudnia 2025 r.</t>
  </si>
  <si>
    <t>Nr postępowania: GZEA.271.8.2024</t>
  </si>
  <si>
    <r>
      <t xml:space="preserve">Stawka VAT [%]
</t>
    </r>
    <r>
      <rPr>
        <b/>
        <sz val="7"/>
        <rFont val="Times New Roman"/>
        <family val="1"/>
        <charset val="238"/>
      </rPr>
      <t>- wg przepisów obowiązujących na dzień złożenia oferty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</si>
</sst>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35">
    <font>
      <sz val="10"/>
      <name val="Arial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sz val="11"/>
      <color indexed="20"/>
      <name val="Czcionka tekstu podstawowego"/>
      <family val="2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i/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color rgb="FF00000A"/>
      <name val="Times New Roman"/>
      <family val="1"/>
      <charset val="238"/>
    </font>
    <font>
      <b/>
      <u/>
      <sz val="10"/>
      <color rgb="FF00000A"/>
      <name val="Times New Roman"/>
      <family val="1"/>
      <charset val="238"/>
    </font>
    <font>
      <b/>
      <sz val="11"/>
      <color rgb="FF00000A"/>
      <name val="Times New Roman"/>
      <family val="1"/>
      <charset val="238"/>
    </font>
    <font>
      <sz val="11"/>
      <color rgb="FF00000A"/>
      <name val="Times New Roman"/>
      <family val="1"/>
      <charset val="238"/>
    </font>
    <font>
      <sz val="8"/>
      <name val="Arial"/>
      <family val="2"/>
      <charset val="238"/>
    </font>
    <font>
      <i/>
      <sz val="9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0"/>
      <name val="Arial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b/>
      <sz val="7"/>
      <name val="Times New Roman"/>
      <family val="1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2CC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4" borderId="0" applyNumberFormat="0" applyBorder="0" applyAlignment="0" applyProtection="0"/>
    <xf numFmtId="0" fontId="4" fillId="16" borderId="0" applyNumberFormat="0" applyBorder="0" applyAlignment="0" applyProtection="0"/>
    <xf numFmtId="0" fontId="5" fillId="3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20" borderId="0" applyNumberFormat="0" applyBorder="0" applyAlignment="0" applyProtection="0"/>
    <xf numFmtId="0" fontId="22" fillId="7" borderId="3" applyNumberFormat="0" applyAlignment="0" applyProtection="0"/>
    <xf numFmtId="0" fontId="23" fillId="21" borderId="4" applyNumberFormat="0" applyAlignment="0" applyProtection="0"/>
    <xf numFmtId="0" fontId="24" fillId="0" borderId="5" applyNumberFormat="0" applyFill="0" applyAlignment="0" applyProtection="0"/>
    <xf numFmtId="0" fontId="25" fillId="22" borderId="6" applyNumberFormat="0" applyAlignment="0" applyProtection="0"/>
    <xf numFmtId="0" fontId="26" fillId="0" borderId="7" applyNumberFormat="0" applyFill="0" applyAlignment="0" applyProtection="0"/>
    <xf numFmtId="0" fontId="27" fillId="0" borderId="8" applyNumberFormat="0" applyFill="0" applyAlignment="0" applyProtection="0"/>
    <xf numFmtId="0" fontId="28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21" borderId="3" applyNumberFormat="0" applyAlignment="0" applyProtection="0"/>
    <xf numFmtId="0" fontId="30" fillId="0" borderId="10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21" fillId="23" borderId="11" applyNumberFormat="0" applyAlignment="0" applyProtection="0"/>
    <xf numFmtId="44" fontId="21" fillId="0" borderId="0" applyFill="0" applyBorder="0" applyAlignment="0" applyProtection="0"/>
  </cellStyleXfs>
  <cellXfs count="54">
    <xf numFmtId="0" fontId="0" fillId="0" borderId="0" xfId="0"/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/>
    <xf numFmtId="0" fontId="7" fillId="0" borderId="0" xfId="0" applyFont="1"/>
    <xf numFmtId="0" fontId="9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0" fillId="0" borderId="0" xfId="0" applyFont="1"/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12" fillId="0" borderId="0" xfId="0" applyFont="1" applyAlignment="1">
      <alignment horizontal="right"/>
    </xf>
    <xf numFmtId="0" fontId="6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1" fillId="0" borderId="12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12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7" fillId="0" borderId="0" xfId="0" applyFont="1" applyAlignment="1">
      <alignment horizontal="center"/>
    </xf>
    <xf numFmtId="0" fontId="16" fillId="0" borderId="0" xfId="0" applyFont="1" applyAlignment="1">
      <alignment horizontal="left" vertical="center" indent="15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 indent="15"/>
    </xf>
    <xf numFmtId="0" fontId="17" fillId="0" borderId="0" xfId="0" applyFont="1" applyAlignment="1">
      <alignment horizontal="left" vertical="center"/>
    </xf>
    <xf numFmtId="10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6" fillId="0" borderId="12" xfId="0" applyFont="1" applyBorder="1" applyAlignment="1">
      <alignment vertical="center" wrapText="1"/>
    </xf>
    <xf numFmtId="0" fontId="6" fillId="0" borderId="12" xfId="0" applyFont="1" applyBorder="1" applyAlignment="1">
      <alignment horizontal="left" vertical="center" wrapText="1"/>
    </xf>
    <xf numFmtId="0" fontId="11" fillId="0" borderId="0" xfId="0" applyFont="1" applyAlignment="1">
      <alignment vertical="center" wrapText="1"/>
    </xf>
    <xf numFmtId="1" fontId="7" fillId="0" borderId="2" xfId="0" applyNumberFormat="1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11" fillId="24" borderId="13" xfId="0" applyFont="1" applyFill="1" applyBorder="1" applyAlignment="1">
      <alignment horizontal="center" vertical="center" wrapText="1"/>
    </xf>
    <xf numFmtId="0" fontId="7" fillId="24" borderId="2" xfId="0" applyFont="1" applyFill="1" applyBorder="1" applyAlignment="1">
      <alignment horizontal="center" vertical="center" wrapText="1"/>
    </xf>
    <xf numFmtId="0" fontId="11" fillId="24" borderId="12" xfId="0" applyFont="1" applyFill="1" applyBorder="1" applyAlignment="1">
      <alignment horizontal="center" vertical="center" wrapText="1"/>
    </xf>
    <xf numFmtId="10" fontId="7" fillId="0" borderId="1" xfId="0" quotePrefix="1" applyNumberFormat="1" applyFont="1" applyBorder="1" applyAlignment="1">
      <alignment horizontal="center" vertical="center"/>
    </xf>
    <xf numFmtId="44" fontId="6" fillId="25" borderId="1" xfId="0" applyNumberFormat="1" applyFont="1" applyFill="1" applyBorder="1" applyAlignment="1">
      <alignment horizontal="center" vertical="center" wrapText="1"/>
    </xf>
    <xf numFmtId="164" fontId="7" fillId="25" borderId="1" xfId="0" applyNumberFormat="1" applyFont="1" applyFill="1" applyBorder="1" applyAlignment="1">
      <alignment horizontal="center" vertical="center"/>
    </xf>
    <xf numFmtId="164" fontId="6" fillId="25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2" fillId="0" borderId="0" xfId="0" applyFont="1" applyAlignment="1">
      <alignment horizontal="right"/>
    </xf>
    <xf numFmtId="0" fontId="14" fillId="0" borderId="0" xfId="0" applyFont="1" applyAlignment="1">
      <alignment horizontal="left" vertical="center" wrapText="1"/>
    </xf>
  </cellXfs>
  <cellStyles count="43">
    <cellStyle name="20% - akcent 1" xfId="1" xr:uid="{00000000-0005-0000-0000-000000000000}"/>
    <cellStyle name="20% - akcent 2" xfId="2" xr:uid="{00000000-0005-0000-0000-000001000000}"/>
    <cellStyle name="20% - akcent 3" xfId="3" xr:uid="{00000000-0005-0000-0000-000002000000}"/>
    <cellStyle name="20% - akcent 4" xfId="4" xr:uid="{00000000-0005-0000-0000-000003000000}"/>
    <cellStyle name="20% - akcent 5" xfId="5" xr:uid="{00000000-0005-0000-0000-000004000000}"/>
    <cellStyle name="20% - akcent 6" xfId="6" xr:uid="{00000000-0005-0000-0000-000005000000}"/>
    <cellStyle name="40% - akcent 1" xfId="7" xr:uid="{00000000-0005-0000-0000-000006000000}"/>
    <cellStyle name="40% - akcent 2" xfId="8" xr:uid="{00000000-0005-0000-0000-000007000000}"/>
    <cellStyle name="40% - akcent 3" xfId="9" xr:uid="{00000000-0005-0000-0000-000008000000}"/>
    <cellStyle name="40% - akcent 4" xfId="10" xr:uid="{00000000-0005-0000-0000-000009000000}"/>
    <cellStyle name="40% - akcent 5" xfId="11" xr:uid="{00000000-0005-0000-0000-00000A000000}"/>
    <cellStyle name="40% - akcent 6" xfId="12" xr:uid="{00000000-0005-0000-0000-00000B000000}"/>
    <cellStyle name="60% - akcent 1" xfId="13" xr:uid="{00000000-0005-0000-0000-00000C000000}"/>
    <cellStyle name="60% - akcent 2" xfId="14" xr:uid="{00000000-0005-0000-0000-00000D000000}"/>
    <cellStyle name="60% - akcent 3" xfId="15" xr:uid="{00000000-0005-0000-0000-00000E000000}"/>
    <cellStyle name="60% - akcent 4" xfId="16" xr:uid="{00000000-0005-0000-0000-00000F000000}"/>
    <cellStyle name="60% - akcent 5" xfId="17" xr:uid="{00000000-0005-0000-0000-000010000000}"/>
    <cellStyle name="60% - akcent 6" xfId="18" xr:uid="{00000000-0005-0000-0000-000011000000}"/>
    <cellStyle name="Akcent 1 2" xfId="22" xr:uid="{00000000-0005-0000-0000-000044000000}"/>
    <cellStyle name="Akcent 2 2" xfId="23" xr:uid="{00000000-0005-0000-0000-000045000000}"/>
    <cellStyle name="Akcent 3 2" xfId="24" xr:uid="{00000000-0005-0000-0000-000046000000}"/>
    <cellStyle name="Akcent 4 2" xfId="25" xr:uid="{00000000-0005-0000-0000-000047000000}"/>
    <cellStyle name="Akcent 5 2" xfId="26" xr:uid="{00000000-0005-0000-0000-000048000000}"/>
    <cellStyle name="Akcent 6 2" xfId="27" xr:uid="{00000000-0005-0000-0000-000049000000}"/>
    <cellStyle name="Dane wejściowe 2" xfId="28" xr:uid="{00000000-0005-0000-0000-00004A000000}"/>
    <cellStyle name="Dane wyjściowe 2" xfId="29" xr:uid="{00000000-0005-0000-0000-00004B000000}"/>
    <cellStyle name="Dobre" xfId="19" xr:uid="{00000000-0005-0000-0000-000012000000}"/>
    <cellStyle name="Komórka połączona 2" xfId="30" xr:uid="{00000000-0005-0000-0000-00004C000000}"/>
    <cellStyle name="Komórka zaznaczona 2" xfId="31" xr:uid="{00000000-0005-0000-0000-00004D000000}"/>
    <cellStyle name="Nagłówek 1 2" xfId="32" xr:uid="{00000000-0005-0000-0000-00004E000000}"/>
    <cellStyle name="Nagłówek 2 2" xfId="33" xr:uid="{00000000-0005-0000-0000-00004F000000}"/>
    <cellStyle name="Nagłówek 3 2" xfId="34" xr:uid="{00000000-0005-0000-0000-000050000000}"/>
    <cellStyle name="Nagłówek 4 2" xfId="35" xr:uid="{00000000-0005-0000-0000-000051000000}"/>
    <cellStyle name="Neutralne" xfId="20" xr:uid="{00000000-0005-0000-0000-000013000000}"/>
    <cellStyle name="Normalny" xfId="0" builtinId="0"/>
    <cellStyle name="Obliczenia 2" xfId="36" xr:uid="{00000000-0005-0000-0000-000052000000}"/>
    <cellStyle name="Suma 2" xfId="37" xr:uid="{00000000-0005-0000-0000-000053000000}"/>
    <cellStyle name="Tekst objaśnienia 2" xfId="38" xr:uid="{00000000-0005-0000-0000-000054000000}"/>
    <cellStyle name="Tekst ostrzeżenia 2" xfId="39" xr:uid="{00000000-0005-0000-0000-000055000000}"/>
    <cellStyle name="Tytuł 2" xfId="40" xr:uid="{00000000-0005-0000-0000-000056000000}"/>
    <cellStyle name="Uwaga 2" xfId="41" xr:uid="{00000000-0005-0000-0000-000057000000}"/>
    <cellStyle name="Walutowy 2" xfId="42" xr:uid="{00000000-0005-0000-0000-000058000000}"/>
    <cellStyle name="Złe" xfId="21" xr:uid="{00000000-0005-0000-0000-00001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9"/>
  <sheetViews>
    <sheetView tabSelected="1" zoomScaleNormal="100" workbookViewId="0">
      <selection activeCell="H8" sqref="H8"/>
    </sheetView>
  </sheetViews>
  <sheetFormatPr defaultColWidth="9.140625" defaultRowHeight="15"/>
  <cols>
    <col min="1" max="1" width="6" style="7" customWidth="1"/>
    <col min="2" max="2" width="22.140625" style="1" customWidth="1"/>
    <col min="3" max="3" width="35.28515625" style="2" customWidth="1"/>
    <col min="4" max="4" width="9.85546875" style="7" customWidth="1"/>
    <col min="5" max="5" width="13.28515625" style="8" customWidth="1"/>
    <col min="6" max="6" width="11.28515625" style="7" customWidth="1"/>
    <col min="7" max="7" width="13.5703125" style="7" customWidth="1"/>
    <col min="8" max="8" width="9.7109375" style="7" customWidth="1"/>
    <col min="9" max="9" width="13.42578125" style="7" customWidth="1"/>
    <col min="10" max="10" width="14.42578125" style="7" customWidth="1"/>
    <col min="11" max="16384" width="9.140625" style="3"/>
  </cols>
  <sheetData>
    <row r="1" spans="1:12" ht="15" customHeight="1">
      <c r="A1" s="22" t="s">
        <v>77</v>
      </c>
      <c r="B1" s="17"/>
      <c r="C1" s="17"/>
      <c r="E1" s="52" t="s">
        <v>20</v>
      </c>
      <c r="F1" s="52"/>
    </row>
    <row r="2" spans="1:12" ht="15" customHeight="1">
      <c r="A2" s="19" t="s">
        <v>17</v>
      </c>
      <c r="B2" s="8"/>
      <c r="C2" s="8"/>
      <c r="H2" s="18"/>
      <c r="I2" s="18"/>
    </row>
    <row r="3" spans="1:12" ht="15" customHeight="1">
      <c r="A3" s="19" t="s">
        <v>18</v>
      </c>
      <c r="B3" s="8"/>
      <c r="C3" s="8"/>
      <c r="H3" s="18"/>
      <c r="I3" s="18"/>
    </row>
    <row r="4" spans="1:12" ht="15" customHeight="1">
      <c r="B4" s="8"/>
      <c r="C4" s="8"/>
      <c r="H4" s="18"/>
      <c r="I4" s="18"/>
    </row>
    <row r="5" spans="1:12" ht="15.75">
      <c r="A5" s="3"/>
      <c r="E5" s="20" t="s">
        <v>67</v>
      </c>
      <c r="H5" s="4"/>
      <c r="I5" s="4"/>
      <c r="J5" s="4"/>
    </row>
    <row r="6" spans="1:12" ht="18" customHeight="1">
      <c r="C6" s="51" t="s">
        <v>0</v>
      </c>
      <c r="D6" s="51"/>
      <c r="E6" s="51"/>
      <c r="F6" s="51"/>
      <c r="G6" s="51"/>
      <c r="H6" s="51"/>
      <c r="I6" s="51"/>
    </row>
    <row r="7" spans="1:12" ht="20.25" customHeight="1">
      <c r="C7" s="50" t="s">
        <v>7</v>
      </c>
      <c r="D7" s="50"/>
      <c r="E7" s="50"/>
      <c r="F7" s="50"/>
      <c r="G7" s="50"/>
      <c r="H7" s="50"/>
      <c r="I7" s="50"/>
    </row>
    <row r="8" spans="1:12" s="4" customFormat="1" ht="15" customHeight="1">
      <c r="A8" s="9"/>
      <c r="G8" s="17"/>
      <c r="H8" s="17"/>
      <c r="I8" s="17"/>
      <c r="J8" s="17"/>
    </row>
    <row r="9" spans="1:12" ht="15" customHeight="1">
      <c r="B9" s="24" t="s">
        <v>19</v>
      </c>
      <c r="C9" s="17"/>
      <c r="D9" s="17"/>
      <c r="E9" s="17"/>
      <c r="F9" s="17"/>
    </row>
    <row r="10" spans="1:12" s="5" customFormat="1" ht="110.25" customHeight="1">
      <c r="A10" s="11" t="s">
        <v>1</v>
      </c>
      <c r="B10" s="12" t="s">
        <v>2</v>
      </c>
      <c r="C10" s="12" t="s">
        <v>14</v>
      </c>
      <c r="D10" s="12" t="s">
        <v>3</v>
      </c>
      <c r="E10" s="21" t="s">
        <v>76</v>
      </c>
      <c r="F10" s="12" t="s">
        <v>4</v>
      </c>
      <c r="G10" s="12" t="s">
        <v>8</v>
      </c>
      <c r="H10" s="12" t="s">
        <v>78</v>
      </c>
      <c r="I10" s="12" t="s">
        <v>5</v>
      </c>
      <c r="J10" s="12" t="s">
        <v>9</v>
      </c>
      <c r="L10" s="23"/>
    </row>
    <row r="11" spans="1:12" s="10" customFormat="1" ht="12" customHeight="1">
      <c r="A11" s="13">
        <v>1</v>
      </c>
      <c r="B11" s="14">
        <v>2</v>
      </c>
      <c r="C11" s="14">
        <v>3</v>
      </c>
      <c r="D11" s="13">
        <v>4</v>
      </c>
      <c r="E11" s="13">
        <v>5</v>
      </c>
      <c r="F11" s="13">
        <v>6</v>
      </c>
      <c r="G11" s="13">
        <v>7</v>
      </c>
      <c r="H11" s="13">
        <v>8</v>
      </c>
      <c r="I11" s="13">
        <v>9</v>
      </c>
      <c r="J11" s="13">
        <v>10</v>
      </c>
    </row>
    <row r="12" spans="1:12" s="10" customFormat="1" ht="44.25" customHeight="1">
      <c r="A12" s="15">
        <v>1</v>
      </c>
      <c r="B12" s="26" t="s">
        <v>21</v>
      </c>
      <c r="C12" s="27" t="s">
        <v>22</v>
      </c>
      <c r="D12" s="25" t="s">
        <v>23</v>
      </c>
      <c r="E12" s="29">
        <v>150</v>
      </c>
      <c r="F12" s="37"/>
      <c r="G12" s="47">
        <f>E12*F12</f>
        <v>0</v>
      </c>
      <c r="H12" s="36"/>
      <c r="I12" s="49">
        <f>G12*H12</f>
        <v>0</v>
      </c>
      <c r="J12" s="49">
        <f>G12+I12</f>
        <v>0</v>
      </c>
    </row>
    <row r="13" spans="1:12" s="6" customFormat="1" ht="45">
      <c r="A13" s="15">
        <v>2</v>
      </c>
      <c r="B13" s="39" t="s">
        <v>64</v>
      </c>
      <c r="C13" s="27" t="s">
        <v>54</v>
      </c>
      <c r="D13" s="25" t="s">
        <v>23</v>
      </c>
      <c r="E13" s="29">
        <v>600</v>
      </c>
      <c r="F13" s="37"/>
      <c r="G13" s="47">
        <f t="shared" ref="G13:G35" si="0">E13*F13</f>
        <v>0</v>
      </c>
      <c r="H13" s="36"/>
      <c r="I13" s="49">
        <f>G13*H13</f>
        <v>0</v>
      </c>
      <c r="J13" s="49">
        <f>G13+I13</f>
        <v>0</v>
      </c>
    </row>
    <row r="14" spans="1:12" s="6" customFormat="1" ht="30">
      <c r="A14" s="15">
        <v>3</v>
      </c>
      <c r="B14" s="16" t="s">
        <v>24</v>
      </c>
      <c r="C14" s="16" t="s">
        <v>25</v>
      </c>
      <c r="D14" s="15" t="s">
        <v>23</v>
      </c>
      <c r="E14" s="42">
        <v>6000</v>
      </c>
      <c r="F14" s="37"/>
      <c r="G14" s="47">
        <f t="shared" si="0"/>
        <v>0</v>
      </c>
      <c r="H14" s="36"/>
      <c r="I14" s="49">
        <f t="shared" ref="I14:I35" si="1">G14*H14</f>
        <v>0</v>
      </c>
      <c r="J14" s="49">
        <f t="shared" ref="J14:J35" si="2">G14+I14</f>
        <v>0</v>
      </c>
    </row>
    <row r="15" spans="1:12" s="4" customFormat="1" ht="63" customHeight="1">
      <c r="A15" s="15">
        <v>4</v>
      </c>
      <c r="B15" s="26" t="s">
        <v>26</v>
      </c>
      <c r="C15" s="27" t="s">
        <v>27</v>
      </c>
      <c r="D15" s="25" t="s">
        <v>23</v>
      </c>
      <c r="E15" s="41">
        <v>50</v>
      </c>
      <c r="F15" s="37"/>
      <c r="G15" s="47">
        <f t="shared" si="0"/>
        <v>0</v>
      </c>
      <c r="H15" s="36"/>
      <c r="I15" s="49">
        <f t="shared" si="1"/>
        <v>0</v>
      </c>
      <c r="J15" s="49">
        <f t="shared" si="2"/>
        <v>0</v>
      </c>
    </row>
    <row r="16" spans="1:12" ht="60" customHeight="1">
      <c r="A16" s="15">
        <v>5</v>
      </c>
      <c r="B16" s="27" t="s">
        <v>28</v>
      </c>
      <c r="C16" s="27" t="s">
        <v>29</v>
      </c>
      <c r="D16" s="25" t="s">
        <v>23</v>
      </c>
      <c r="E16" s="29">
        <v>100</v>
      </c>
      <c r="F16" s="37"/>
      <c r="G16" s="47">
        <f t="shared" si="0"/>
        <v>0</v>
      </c>
      <c r="H16" s="36"/>
      <c r="I16" s="49">
        <f t="shared" si="1"/>
        <v>0</v>
      </c>
      <c r="J16" s="49">
        <f t="shared" si="2"/>
        <v>0</v>
      </c>
    </row>
    <row r="17" spans="1:10" ht="64.5" customHeight="1">
      <c r="A17" s="15">
        <v>6</v>
      </c>
      <c r="B17" s="27" t="s">
        <v>28</v>
      </c>
      <c r="C17" s="27" t="s">
        <v>72</v>
      </c>
      <c r="D17" s="25" t="s">
        <v>23</v>
      </c>
      <c r="E17" s="29">
        <v>400</v>
      </c>
      <c r="F17" s="37"/>
      <c r="G17" s="47">
        <f t="shared" si="0"/>
        <v>0</v>
      </c>
      <c r="H17" s="36"/>
      <c r="I17" s="49">
        <f t="shared" si="1"/>
        <v>0</v>
      </c>
      <c r="J17" s="49">
        <f t="shared" si="2"/>
        <v>0</v>
      </c>
    </row>
    <row r="18" spans="1:10" ht="45.75" customHeight="1">
      <c r="A18" s="15">
        <v>7</v>
      </c>
      <c r="B18" s="27" t="s">
        <v>30</v>
      </c>
      <c r="C18" s="27" t="s">
        <v>31</v>
      </c>
      <c r="D18" s="25" t="s">
        <v>23</v>
      </c>
      <c r="E18" s="29">
        <v>1500</v>
      </c>
      <c r="F18" s="37"/>
      <c r="G18" s="47">
        <f t="shared" si="0"/>
        <v>0</v>
      </c>
      <c r="H18" s="36"/>
      <c r="I18" s="49">
        <f t="shared" si="1"/>
        <v>0</v>
      </c>
      <c r="J18" s="49">
        <f t="shared" si="2"/>
        <v>0</v>
      </c>
    </row>
    <row r="19" spans="1:10" ht="45.75" customHeight="1">
      <c r="A19" s="15">
        <v>8</v>
      </c>
      <c r="B19" s="27" t="s">
        <v>30</v>
      </c>
      <c r="C19" s="27" t="s">
        <v>73</v>
      </c>
      <c r="D19" s="25" t="s">
        <v>23</v>
      </c>
      <c r="E19" s="29">
        <v>1000</v>
      </c>
      <c r="F19" s="37"/>
      <c r="G19" s="47">
        <f t="shared" si="0"/>
        <v>0</v>
      </c>
      <c r="H19" s="36"/>
      <c r="I19" s="49">
        <f t="shared" si="1"/>
        <v>0</v>
      </c>
      <c r="J19" s="49">
        <f t="shared" si="2"/>
        <v>0</v>
      </c>
    </row>
    <row r="20" spans="1:10" ht="45">
      <c r="A20" s="15">
        <v>9</v>
      </c>
      <c r="B20" s="27" t="s">
        <v>30</v>
      </c>
      <c r="C20" s="27" t="s">
        <v>32</v>
      </c>
      <c r="D20" s="25" t="s">
        <v>23</v>
      </c>
      <c r="E20" s="29">
        <v>1000</v>
      </c>
      <c r="F20" s="37"/>
      <c r="G20" s="47">
        <f t="shared" si="0"/>
        <v>0</v>
      </c>
      <c r="H20" s="36"/>
      <c r="I20" s="49">
        <f t="shared" si="1"/>
        <v>0</v>
      </c>
      <c r="J20" s="49">
        <f t="shared" si="2"/>
        <v>0</v>
      </c>
    </row>
    <row r="21" spans="1:10" ht="45">
      <c r="A21" s="15">
        <v>10</v>
      </c>
      <c r="B21" s="27" t="s">
        <v>74</v>
      </c>
      <c r="C21" s="27" t="s">
        <v>75</v>
      </c>
      <c r="D21" s="25" t="s">
        <v>23</v>
      </c>
      <c r="E21" s="29">
        <v>400</v>
      </c>
      <c r="F21" s="37"/>
      <c r="G21" s="47">
        <f t="shared" si="0"/>
        <v>0</v>
      </c>
      <c r="H21" s="36"/>
      <c r="I21" s="49">
        <f t="shared" si="1"/>
        <v>0</v>
      </c>
      <c r="J21" s="49">
        <f t="shared" si="2"/>
        <v>0</v>
      </c>
    </row>
    <row r="22" spans="1:10" ht="30">
      <c r="A22" s="15">
        <v>11</v>
      </c>
      <c r="B22" s="27" t="s">
        <v>33</v>
      </c>
      <c r="C22" s="27" t="s">
        <v>34</v>
      </c>
      <c r="D22" s="25" t="s">
        <v>23</v>
      </c>
      <c r="E22" s="29">
        <v>1200</v>
      </c>
      <c r="F22" s="37"/>
      <c r="G22" s="47">
        <f t="shared" si="0"/>
        <v>0</v>
      </c>
      <c r="H22" s="36"/>
      <c r="I22" s="49">
        <f t="shared" si="1"/>
        <v>0</v>
      </c>
      <c r="J22" s="49">
        <f t="shared" si="2"/>
        <v>0</v>
      </c>
    </row>
    <row r="23" spans="1:10" ht="30">
      <c r="A23" s="15">
        <v>12</v>
      </c>
      <c r="B23" s="27" t="s">
        <v>33</v>
      </c>
      <c r="C23" s="27" t="s">
        <v>68</v>
      </c>
      <c r="D23" s="25" t="s">
        <v>23</v>
      </c>
      <c r="E23" s="29">
        <v>1000</v>
      </c>
      <c r="F23" s="37"/>
      <c r="G23" s="47">
        <f t="shared" si="0"/>
        <v>0</v>
      </c>
      <c r="H23" s="36"/>
      <c r="I23" s="49">
        <f t="shared" si="1"/>
        <v>0</v>
      </c>
      <c r="J23" s="49">
        <f t="shared" si="2"/>
        <v>0</v>
      </c>
    </row>
    <row r="24" spans="1:10" ht="30">
      <c r="A24" s="15">
        <v>13</v>
      </c>
      <c r="B24" s="27" t="s">
        <v>70</v>
      </c>
      <c r="C24" s="27" t="s">
        <v>71</v>
      </c>
      <c r="D24" s="25" t="s">
        <v>23</v>
      </c>
      <c r="E24" s="29">
        <v>300</v>
      </c>
      <c r="F24" s="37"/>
      <c r="G24" s="47">
        <f t="shared" si="0"/>
        <v>0</v>
      </c>
      <c r="H24" s="36"/>
      <c r="I24" s="49">
        <f t="shared" si="1"/>
        <v>0</v>
      </c>
      <c r="J24" s="49">
        <f t="shared" si="2"/>
        <v>0</v>
      </c>
    </row>
    <row r="25" spans="1:10" ht="60">
      <c r="A25" s="15">
        <v>14</v>
      </c>
      <c r="B25" s="27" t="s">
        <v>35</v>
      </c>
      <c r="C25" s="27" t="s">
        <v>36</v>
      </c>
      <c r="D25" s="25" t="s">
        <v>23</v>
      </c>
      <c r="E25" s="29">
        <v>40</v>
      </c>
      <c r="F25" s="37"/>
      <c r="G25" s="47">
        <f t="shared" si="0"/>
        <v>0</v>
      </c>
      <c r="H25" s="36"/>
      <c r="I25" s="49">
        <f t="shared" si="1"/>
        <v>0</v>
      </c>
      <c r="J25" s="49">
        <f t="shared" si="2"/>
        <v>0</v>
      </c>
    </row>
    <row r="26" spans="1:10" ht="30">
      <c r="A26" s="15">
        <v>15</v>
      </c>
      <c r="B26" s="27" t="s">
        <v>37</v>
      </c>
      <c r="C26" s="27" t="s">
        <v>38</v>
      </c>
      <c r="D26" s="25" t="s">
        <v>23</v>
      </c>
      <c r="E26" s="29">
        <v>2000</v>
      </c>
      <c r="F26" s="37"/>
      <c r="G26" s="47">
        <f t="shared" si="0"/>
        <v>0</v>
      </c>
      <c r="H26" s="36"/>
      <c r="I26" s="49">
        <f t="shared" si="1"/>
        <v>0</v>
      </c>
      <c r="J26" s="49">
        <f t="shared" si="2"/>
        <v>0</v>
      </c>
    </row>
    <row r="27" spans="1:10" ht="30">
      <c r="A27" s="15">
        <v>16</v>
      </c>
      <c r="B27" s="27" t="s">
        <v>65</v>
      </c>
      <c r="C27" s="27" t="s">
        <v>38</v>
      </c>
      <c r="D27" s="25" t="s">
        <v>23</v>
      </c>
      <c r="E27" s="29">
        <v>20</v>
      </c>
      <c r="F27" s="37"/>
      <c r="G27" s="47">
        <f t="shared" si="0"/>
        <v>0</v>
      </c>
      <c r="H27" s="36"/>
      <c r="I27" s="49">
        <f t="shared" si="1"/>
        <v>0</v>
      </c>
      <c r="J27" s="49">
        <f t="shared" si="2"/>
        <v>0</v>
      </c>
    </row>
    <row r="28" spans="1:10" ht="30">
      <c r="A28" s="15">
        <v>17</v>
      </c>
      <c r="B28" s="27" t="s">
        <v>39</v>
      </c>
      <c r="C28" s="27" t="s">
        <v>40</v>
      </c>
      <c r="D28" s="25" t="s">
        <v>23</v>
      </c>
      <c r="E28" s="29">
        <v>6500</v>
      </c>
      <c r="F28" s="37"/>
      <c r="G28" s="47">
        <f t="shared" si="0"/>
        <v>0</v>
      </c>
      <c r="H28" s="36"/>
      <c r="I28" s="49">
        <f t="shared" si="1"/>
        <v>0</v>
      </c>
      <c r="J28" s="49">
        <f t="shared" si="2"/>
        <v>0</v>
      </c>
    </row>
    <row r="29" spans="1:10" ht="30">
      <c r="A29" s="15">
        <v>18</v>
      </c>
      <c r="B29" s="27" t="s">
        <v>60</v>
      </c>
      <c r="C29" s="27" t="s">
        <v>55</v>
      </c>
      <c r="D29" s="25" t="s">
        <v>23</v>
      </c>
      <c r="E29" s="29">
        <v>20</v>
      </c>
      <c r="F29" s="37"/>
      <c r="G29" s="47">
        <f t="shared" si="0"/>
        <v>0</v>
      </c>
      <c r="H29" s="36"/>
      <c r="I29" s="49">
        <f t="shared" si="1"/>
        <v>0</v>
      </c>
      <c r="J29" s="49">
        <f t="shared" si="2"/>
        <v>0</v>
      </c>
    </row>
    <row r="30" spans="1:10">
      <c r="A30" s="15">
        <v>19</v>
      </c>
      <c r="B30" s="27" t="s">
        <v>56</v>
      </c>
      <c r="C30" s="27" t="s">
        <v>57</v>
      </c>
      <c r="D30" s="25" t="s">
        <v>23</v>
      </c>
      <c r="E30" s="29">
        <v>200</v>
      </c>
      <c r="F30" s="37"/>
      <c r="G30" s="47">
        <f t="shared" si="0"/>
        <v>0</v>
      </c>
      <c r="H30" s="36"/>
      <c r="I30" s="49">
        <f t="shared" si="1"/>
        <v>0</v>
      </c>
      <c r="J30" s="49">
        <f t="shared" si="2"/>
        <v>0</v>
      </c>
    </row>
    <row r="31" spans="1:10">
      <c r="A31" s="15">
        <v>20</v>
      </c>
      <c r="B31" s="27" t="s">
        <v>66</v>
      </c>
      <c r="C31" s="38" t="s">
        <v>61</v>
      </c>
      <c r="D31" s="25" t="s">
        <v>23</v>
      </c>
      <c r="E31" s="29">
        <v>200</v>
      </c>
      <c r="F31" s="37"/>
      <c r="G31" s="47">
        <f t="shared" si="0"/>
        <v>0</v>
      </c>
      <c r="H31" s="36"/>
      <c r="I31" s="49">
        <f t="shared" si="1"/>
        <v>0</v>
      </c>
      <c r="J31" s="49">
        <f t="shared" si="2"/>
        <v>0</v>
      </c>
    </row>
    <row r="32" spans="1:10">
      <c r="A32" s="15">
        <v>21</v>
      </c>
      <c r="B32" s="27" t="s">
        <v>41</v>
      </c>
      <c r="C32" s="27" t="s">
        <v>42</v>
      </c>
      <c r="D32" s="43" t="s">
        <v>43</v>
      </c>
      <c r="E32" s="44">
        <v>150</v>
      </c>
      <c r="F32" s="37"/>
      <c r="G32" s="47">
        <f t="shared" si="0"/>
        <v>0</v>
      </c>
      <c r="H32" s="36"/>
      <c r="I32" s="49">
        <f t="shared" si="1"/>
        <v>0</v>
      </c>
      <c r="J32" s="49">
        <f t="shared" si="2"/>
        <v>0</v>
      </c>
    </row>
    <row r="33" spans="1:10">
      <c r="A33" s="15">
        <v>22</v>
      </c>
      <c r="B33" s="27" t="s">
        <v>41</v>
      </c>
      <c r="C33" s="38" t="s">
        <v>44</v>
      </c>
      <c r="D33" s="45" t="s">
        <v>43</v>
      </c>
      <c r="E33" s="44">
        <v>150</v>
      </c>
      <c r="F33" s="37"/>
      <c r="G33" s="47">
        <f t="shared" si="0"/>
        <v>0</v>
      </c>
      <c r="H33" s="36"/>
      <c r="I33" s="49">
        <f t="shared" si="1"/>
        <v>0</v>
      </c>
      <c r="J33" s="49">
        <f t="shared" si="2"/>
        <v>0</v>
      </c>
    </row>
    <row r="34" spans="1:10">
      <c r="A34" s="15">
        <v>23</v>
      </c>
      <c r="B34" s="40" t="s">
        <v>62</v>
      </c>
      <c r="C34" s="38" t="s">
        <v>63</v>
      </c>
      <c r="D34" s="45" t="s">
        <v>43</v>
      </c>
      <c r="E34" s="44">
        <v>100</v>
      </c>
      <c r="F34" s="37"/>
      <c r="G34" s="47">
        <f t="shared" si="0"/>
        <v>0</v>
      </c>
      <c r="H34" s="36"/>
      <c r="I34" s="49">
        <f t="shared" si="1"/>
        <v>0</v>
      </c>
      <c r="J34" s="49">
        <f t="shared" si="2"/>
        <v>0</v>
      </c>
    </row>
    <row r="35" spans="1:10" ht="30">
      <c r="A35" s="15">
        <v>24</v>
      </c>
      <c r="B35" s="27" t="s">
        <v>49</v>
      </c>
      <c r="C35" s="27" t="s">
        <v>50</v>
      </c>
      <c r="D35" s="45" t="s">
        <v>23</v>
      </c>
      <c r="E35" s="44">
        <v>80</v>
      </c>
      <c r="F35" s="37"/>
      <c r="G35" s="47">
        <f t="shared" si="0"/>
        <v>0</v>
      </c>
      <c r="H35" s="36"/>
      <c r="I35" s="49">
        <f t="shared" si="1"/>
        <v>0</v>
      </c>
      <c r="J35" s="49">
        <f t="shared" si="2"/>
        <v>0</v>
      </c>
    </row>
    <row r="36" spans="1:10" ht="45">
      <c r="A36" s="15">
        <v>25</v>
      </c>
      <c r="B36" s="27" t="s">
        <v>45</v>
      </c>
      <c r="C36" s="27" t="s">
        <v>46</v>
      </c>
      <c r="D36" s="45" t="s">
        <v>23</v>
      </c>
      <c r="E36" s="44">
        <v>300</v>
      </c>
      <c r="F36" s="37"/>
      <c r="G36" s="47">
        <f t="shared" ref="G36:G41" si="3">E36*F36</f>
        <v>0</v>
      </c>
      <c r="H36" s="36"/>
      <c r="I36" s="49">
        <f t="shared" ref="I36:I41" si="4">G36*H36</f>
        <v>0</v>
      </c>
      <c r="J36" s="49">
        <f t="shared" ref="J36:J41" si="5">G36+I36</f>
        <v>0</v>
      </c>
    </row>
    <row r="37" spans="1:10">
      <c r="A37" s="15">
        <v>26</v>
      </c>
      <c r="B37" s="27" t="s">
        <v>58</v>
      </c>
      <c r="C37" s="27" t="s">
        <v>59</v>
      </c>
      <c r="D37" s="45" t="s">
        <v>23</v>
      </c>
      <c r="E37" s="44">
        <v>40</v>
      </c>
      <c r="F37" s="37"/>
      <c r="G37" s="47">
        <f t="shared" si="3"/>
        <v>0</v>
      </c>
      <c r="H37" s="36"/>
      <c r="I37" s="49">
        <f t="shared" si="4"/>
        <v>0</v>
      </c>
      <c r="J37" s="49">
        <f t="shared" si="5"/>
        <v>0</v>
      </c>
    </row>
    <row r="38" spans="1:10" ht="45">
      <c r="A38" s="15">
        <v>27</v>
      </c>
      <c r="B38" s="27" t="s">
        <v>47</v>
      </c>
      <c r="C38" s="27" t="s">
        <v>48</v>
      </c>
      <c r="D38" s="45" t="s">
        <v>23</v>
      </c>
      <c r="E38" s="44">
        <v>1500</v>
      </c>
      <c r="F38" s="37"/>
      <c r="G38" s="47">
        <f t="shared" si="3"/>
        <v>0</v>
      </c>
      <c r="H38" s="36"/>
      <c r="I38" s="49">
        <f t="shared" si="4"/>
        <v>0</v>
      </c>
      <c r="J38" s="49">
        <f t="shared" si="5"/>
        <v>0</v>
      </c>
    </row>
    <row r="39" spans="1:10" ht="45">
      <c r="A39" s="15">
        <v>28</v>
      </c>
      <c r="B39" s="27" t="s">
        <v>53</v>
      </c>
      <c r="C39" s="27" t="s">
        <v>48</v>
      </c>
      <c r="D39" s="45" t="s">
        <v>23</v>
      </c>
      <c r="E39" s="44">
        <v>60</v>
      </c>
      <c r="F39" s="37"/>
      <c r="G39" s="47">
        <f t="shared" si="3"/>
        <v>0</v>
      </c>
      <c r="H39" s="36"/>
      <c r="I39" s="49">
        <f t="shared" si="4"/>
        <v>0</v>
      </c>
      <c r="J39" s="49">
        <f t="shared" si="5"/>
        <v>0</v>
      </c>
    </row>
    <row r="40" spans="1:10" ht="45">
      <c r="A40" s="15">
        <v>29</v>
      </c>
      <c r="B40" s="27" t="s">
        <v>69</v>
      </c>
      <c r="C40" s="27" t="s">
        <v>48</v>
      </c>
      <c r="D40" s="45" t="s">
        <v>23</v>
      </c>
      <c r="E40" s="44">
        <v>50</v>
      </c>
      <c r="F40" s="37"/>
      <c r="G40" s="47">
        <f t="shared" si="3"/>
        <v>0</v>
      </c>
      <c r="H40" s="36"/>
      <c r="I40" s="49">
        <f t="shared" si="4"/>
        <v>0</v>
      </c>
      <c r="J40" s="49">
        <f t="shared" si="5"/>
        <v>0</v>
      </c>
    </row>
    <row r="41" spans="1:10" ht="75">
      <c r="A41" s="15">
        <v>30</v>
      </c>
      <c r="B41" s="27" t="s">
        <v>51</v>
      </c>
      <c r="C41" s="27" t="s">
        <v>52</v>
      </c>
      <c r="D41" s="45" t="s">
        <v>43</v>
      </c>
      <c r="E41" s="44">
        <v>1000</v>
      </c>
      <c r="F41" s="37"/>
      <c r="G41" s="47">
        <f t="shared" si="3"/>
        <v>0</v>
      </c>
      <c r="H41" s="36"/>
      <c r="I41" s="49">
        <f t="shared" si="4"/>
        <v>0</v>
      </c>
      <c r="J41" s="49">
        <f t="shared" si="5"/>
        <v>0</v>
      </c>
    </row>
    <row r="42" spans="1:10" ht="36.75" customHeight="1">
      <c r="F42" s="28" t="s">
        <v>6</v>
      </c>
      <c r="G42" s="48">
        <f>SUM(G12:G41)</f>
        <v>0</v>
      </c>
      <c r="H42" s="46"/>
      <c r="I42" s="48">
        <f>SUM(I12:I41)</f>
        <v>0</v>
      </c>
      <c r="J42" s="48">
        <f>SUM(J12:J41)</f>
        <v>0</v>
      </c>
    </row>
    <row r="44" spans="1:10" ht="42.75" customHeight="1">
      <c r="A44" s="53" t="s">
        <v>10</v>
      </c>
      <c r="B44" s="53"/>
      <c r="C44" s="53"/>
      <c r="D44" s="53"/>
      <c r="E44" s="53"/>
      <c r="F44" s="53"/>
      <c r="G44" s="53"/>
      <c r="H44" s="53"/>
      <c r="I44" s="53"/>
      <c r="J44" s="53"/>
    </row>
    <row r="45" spans="1:10" ht="16.5" customHeight="1">
      <c r="A45" s="30" t="s">
        <v>15</v>
      </c>
      <c r="B45" s="2"/>
      <c r="C45" s="6"/>
      <c r="E45" s="31"/>
      <c r="F45" s="3"/>
      <c r="G45" s="3"/>
      <c r="H45" s="3"/>
      <c r="I45" s="3"/>
      <c r="J45" s="3"/>
    </row>
    <row r="46" spans="1:10">
      <c r="A46" s="32"/>
      <c r="B46" s="2"/>
      <c r="C46" s="6"/>
      <c r="D46" s="3"/>
      <c r="E46" s="31"/>
      <c r="G46" s="33" t="s">
        <v>16</v>
      </c>
      <c r="H46" s="3"/>
      <c r="I46" s="3"/>
      <c r="J46" s="3"/>
    </row>
    <row r="47" spans="1:10">
      <c r="A47" s="34"/>
      <c r="B47" s="2"/>
      <c r="C47" s="6"/>
      <c r="D47" s="3"/>
      <c r="E47" s="31"/>
      <c r="G47" s="35" t="s">
        <v>11</v>
      </c>
      <c r="H47" s="3"/>
      <c r="I47" s="3"/>
      <c r="J47" s="3"/>
    </row>
    <row r="48" spans="1:10">
      <c r="A48" s="34"/>
      <c r="B48" s="2"/>
      <c r="C48" s="6"/>
      <c r="D48" s="3"/>
      <c r="E48" s="31"/>
      <c r="G48" s="35" t="s">
        <v>12</v>
      </c>
      <c r="H48" s="3"/>
      <c r="I48" s="3"/>
      <c r="J48" s="3"/>
    </row>
    <row r="49" spans="1:10">
      <c r="A49" s="34"/>
      <c r="B49" s="2"/>
      <c r="C49" s="6"/>
      <c r="D49" s="3"/>
      <c r="E49" s="31"/>
      <c r="G49" s="35" t="s">
        <v>13</v>
      </c>
      <c r="H49" s="3"/>
      <c r="I49" s="3"/>
      <c r="J49" s="3"/>
    </row>
  </sheetData>
  <sortState xmlns:xlrd2="http://schemas.microsoft.com/office/spreadsheetml/2017/richdata2" ref="B12:J41">
    <sortCondition ref="B12:B41"/>
  </sortState>
  <mergeCells count="4">
    <mergeCell ref="C7:I7"/>
    <mergeCell ref="C6:I6"/>
    <mergeCell ref="E1:F1"/>
    <mergeCell ref="A44:J44"/>
  </mergeCells>
  <phoneticPr fontId="18" type="noConversion"/>
  <pageMargins left="0.7" right="0.7" top="0.75" bottom="0.75" header="0.3" footer="0.3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III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Agata Pietrasz-Maślany</cp:lastModifiedBy>
  <cp:lastPrinted>2024-10-25T10:48:51Z</cp:lastPrinted>
  <dcterms:created xsi:type="dcterms:W3CDTF">2019-11-14T13:40:48Z</dcterms:created>
  <dcterms:modified xsi:type="dcterms:W3CDTF">2024-10-31T10:18:45Z</dcterms:modified>
</cp:coreProperties>
</file>