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za\Beata Kłusek\POSTEPOWANIA\Postepowania 2024\Budowa kompleksu sportowego Orlik przy ul. Fizyków - dokumentacja projektowa\dokumenty z IR\"/>
    </mc:Choice>
  </mc:AlternateContent>
  <xr:revisionPtr revIDLastSave="0" documentId="13_ncr:1_{AE77AFDE-54FE-4A33-81BB-E1450C76B81E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płatności'!$A$1:$I$37</definedName>
    <definedName name="_xlnm.Print_Titles" localSheetId="0">'Warunki płatności'!$10:$11</definedName>
  </definedNames>
  <calcPr calcId="191029"/>
</workbook>
</file>

<file path=xl/calcChain.xml><?xml version="1.0" encoding="utf-8"?>
<calcChain xmlns="http://schemas.openxmlformats.org/spreadsheetml/2006/main">
  <c r="F21" i="4" l="1"/>
  <c r="F20" i="4" l="1"/>
  <c r="F23" i="4" l="1"/>
  <c r="F22" i="4"/>
  <c r="F19" i="4"/>
  <c r="F18" i="4"/>
  <c r="F17" i="4"/>
  <c r="F16" i="4"/>
  <c r="F15" i="4"/>
  <c r="F14" i="4"/>
  <c r="F13" i="4"/>
  <c r="F12" i="4"/>
  <c r="B8" i="4" l="1"/>
  <c r="C26" i="4" l="1"/>
  <c r="C24" i="4" s="1"/>
  <c r="F25" i="4" l="1"/>
  <c r="F24" i="4"/>
</calcChain>
</file>

<file path=xl/sharedStrings.xml><?xml version="1.0" encoding="utf-8"?>
<sst xmlns="http://schemas.openxmlformats.org/spreadsheetml/2006/main" count="89" uniqueCount="71">
  <si>
    <t>FAZA USŁUGI</t>
  </si>
  <si>
    <t>LP</t>
  </si>
  <si>
    <t>Kwota brutto [zł]</t>
  </si>
  <si>
    <t xml:space="preserve">                   </t>
  </si>
  <si>
    <t>ZAMAWIAJĄCY</t>
  </si>
  <si>
    <t xml:space="preserve">ETAP I
Okres projektowania </t>
  </si>
  <si>
    <t>ETAPY (OKRESY) REALIZACJI USŁUGI</t>
  </si>
  <si>
    <t>I.</t>
  </si>
  <si>
    <t>II.</t>
  </si>
  <si>
    <t>III.</t>
  </si>
  <si>
    <t>OGÓŁEM:</t>
  </si>
  <si>
    <t>I.1</t>
  </si>
  <si>
    <t>I.2</t>
  </si>
  <si>
    <t>I.3</t>
  </si>
  <si>
    <t>I.4</t>
  </si>
  <si>
    <t>I.5</t>
  </si>
  <si>
    <t>I.6</t>
  </si>
  <si>
    <t>(5% kwoty wskazanej 
w wierszu I 
dla kolumny 3)</t>
  </si>
  <si>
    <t>Oznaczenie sprawy: ………………………….</t>
  </si>
  <si>
    <t>Harmonogram terminowo-rzeczowo-finansowy</t>
  </si>
  <si>
    <t>ETAP II
Nadzór Autorski</t>
  </si>
  <si>
    <t>Projekt koncepcyjny (w wersji papierowej i elektronicznej)</t>
  </si>
  <si>
    <t xml:space="preserve">Potwierdzenie złożenia wniosku/ wniosków o zgody budowlane </t>
  </si>
  <si>
    <t>Projekt wykonawczy / Projekty wykonawcze (w wersji papierowej i elektronicznej)</t>
  </si>
  <si>
    <t>Specyfikacje techniczne wykonania i odbioru robót budowlanych (w wersji papierowej i elektronicznej)</t>
  </si>
  <si>
    <t>Przedmiary robót (w wersji papierowej i elektronicznej)</t>
  </si>
  <si>
    <t>Kosztorysy inwestorskie (w wersji papierowej i elektronicznej)</t>
  </si>
  <si>
    <t>I.7</t>
  </si>
  <si>
    <t>I.8</t>
  </si>
  <si>
    <t>I.9</t>
  </si>
  <si>
    <t>II.1</t>
  </si>
  <si>
    <t>II.2</t>
  </si>
  <si>
    <t>Postępowanie na wybór wykonawcy robót</t>
  </si>
  <si>
    <t>Projekt Budowlany (projekt wielobranżowy, w wersji papierowej i elektronicznej)</t>
  </si>
  <si>
    <t>(10% kwoty wskazanej 
w wierszu II 
dla kolumny 3)</t>
  </si>
  <si>
    <t>(90% kwoty wskazanej 
w wierszu II 
dla kolumny 3)</t>
  </si>
  <si>
    <t>JEDNOSTA PROJEKTOWA</t>
  </si>
  <si>
    <t>(3% kwoty wskazanej 
w wierszu I 
dla kolumny 3)</t>
  </si>
  <si>
    <t>Okres 
realizacji  *</t>
  </si>
  <si>
    <t>* pola do uzupełnienia przez inspektora</t>
  </si>
  <si>
    <t>*** dla zadań dużych płatnosci za nadzór autorski w okresie robót budowlanych można rozbić na płatnosci częściowe (do ustalenia przez inspektora)</t>
  </si>
  <si>
    <t>** wskazane płatności częściowe można łaczyć w zalezności od zakresu zadania, np. dla zadań małych można stosowac tylko jedną płatnosć za okres projektowania - do ustalenia przez inspektora</t>
  </si>
  <si>
    <t>(15% kwoty wskazanej 
w wierszu I 
dla kolumny 3)</t>
  </si>
  <si>
    <t>suma kwot z:
wiersza I kolumny 3,
wiersza II kolumny 3.</t>
  </si>
  <si>
    <t xml:space="preserve">
85% wartości OGÓŁEM 
[wiersz III. kolumna 3]</t>
  </si>
  <si>
    <t xml:space="preserve">
15% wartości OGÓŁEM 
[wiersz III kolumna 3]</t>
  </si>
  <si>
    <t>% - udział procenowy kosztu "prac w okresie projektowania" w realizacji całego przedmiotu umowy</t>
  </si>
  <si>
    <t>% - udział procenowy kosztu "nadzoru autorskiego" w realizacji całego przedmiotu umowy</t>
  </si>
  <si>
    <t xml:space="preserve">UWAGA: 
1.Należy wpisać kwotę brutto w polu oznaczonym kolorem zielonym w tabeli:  wiersz I kolumna 3. 
Pozostałe pola harmonogramu terminowo - rzeczowo - finansowego zostaną wypełnione automatycznie.
</t>
  </si>
  <si>
    <t>I.10</t>
  </si>
  <si>
    <t>I.11</t>
  </si>
  <si>
    <t>Wykaz kryteriów równoważności dla podstawowych materiałów, urządzeń, technologii i wyposażenia.
(w wersji papierowej i elektronicznej)</t>
  </si>
  <si>
    <t>I.12</t>
  </si>
  <si>
    <t>Dokumentacja formalna, 
(w wersji papierowej i elektronicznej)</t>
  </si>
  <si>
    <t>Wykaz podstawowych materiałów, urządzeń, technologii i wyposażenia,        (w wersji papierowej i elektronicznej)</t>
  </si>
  <si>
    <t xml:space="preserve">ZAŁĄCZNIK NR 2 do umowy nr UM.IR………………….. CRU………….. z dnia …………..
</t>
  </si>
  <si>
    <t>" Budowa kompleksu sportowego Orlik przy ul. Fizyków - dokumentacja projektowa"</t>
  </si>
  <si>
    <t>Pozyskanie zgód budowlanych i innych decyzji administracyjnych, uzgodnień oraz opinii niezbędnych do prawidłowego wykonania zadania
(w wersji papierowej i elektronicznej)</t>
  </si>
  <si>
    <t>PŁATNOŚĆ JEDNORAZOWA</t>
  </si>
  <si>
    <t xml:space="preserve">Charakterystyka energetyczna budynku </t>
  </si>
  <si>
    <t>Sposób rozliczeniowy</t>
  </si>
  <si>
    <t>(7% kwoty wskazanej 
w wierszu I 
dla kolumny 3)</t>
  </si>
  <si>
    <t xml:space="preserve">do  3 tygodni od dnia zawarcia umowy </t>
  </si>
  <si>
    <t xml:space="preserve">do 16 tygodni od dnia zawarcia umowy </t>
  </si>
  <si>
    <t xml:space="preserve">do 6 tygodni od dnia zawarcia umowy </t>
  </si>
  <si>
    <t xml:space="preserve">do 16 tygodniod dnia zawarcia umowy </t>
  </si>
  <si>
    <t>Realizacja robót budowlanych wraz ze Świadectwem  Charakterystyki energetycznej budynku</t>
  </si>
  <si>
    <r>
      <t>do 22 m-cy od dnia zawarcia umowy, z zastrzeżeniem 
§3 ust.2 lit. q) umowy oraz z zastrzeżeniem</t>
    </r>
    <r>
      <rPr>
        <b/>
        <sz val="10"/>
        <rFont val="Verdana"/>
        <family val="2"/>
        <charset val="238"/>
      </rPr>
      <t xml:space="preserve"> §3 ust.2 lit. aa)</t>
    </r>
  </si>
  <si>
    <r>
      <t xml:space="preserve">PŁATNOŚĆ KOŃCOWA - na podstawie protokołu odbioru końcowego i oddania obiektu w użytkowanie </t>
    </r>
    <r>
      <rPr>
        <b/>
        <sz val="10"/>
        <rFont val="Verdana"/>
        <family val="2"/>
        <charset val="238"/>
      </rPr>
      <t>na podstawie potwierdzonej przez służby Zamawiajacego karty sprawowania nadzoru autorskiego, potwierdzającej również przekazanie świadectwa charakterystyki energetycznej budynku w terminie wskazanym w §3 ust.2 lit. aa) umowy</t>
    </r>
  </si>
  <si>
    <t xml:space="preserve">ZA.271.37.2024                  </t>
  </si>
  <si>
    <t xml:space="preserve">ZAŁĄCZNIK NR 15 do SWZ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</si>
</sst>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3" fillId="3" borderId="12" applyNumberFormat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9" fillId="2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3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0" xfId="0" applyNumberFormat="1" applyFont="1" applyAlignment="1">
      <alignment vertical="center"/>
    </xf>
    <xf numFmtId="0" fontId="10" fillId="3" borderId="3" xfId="1" applyFont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1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/>
    </xf>
    <xf numFmtId="0" fontId="14" fillId="0" borderId="0" xfId="0" applyFont="1" applyAlignment="1"/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center"/>
    </xf>
    <xf numFmtId="164" fontId="11" fillId="0" borderId="5" xfId="1" applyNumberFormat="1" applyFont="1" applyFill="1" applyBorder="1" applyAlignment="1">
      <alignment horizontal="center" vertical="top" wrapText="1"/>
    </xf>
    <xf numFmtId="0" fontId="11" fillId="0" borderId="6" xfId="1" applyNumberFormat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8" fillId="6" borderId="7" xfId="1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3" borderId="9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8" fillId="4" borderId="2" xfId="1" applyNumberFormat="1" applyFont="1" applyFill="1" applyBorder="1" applyAlignment="1">
      <alignment horizontal="center" vertical="center" wrapText="1"/>
    </xf>
    <xf numFmtId="164" fontId="8" fillId="4" borderId="7" xfId="1" applyNumberFormat="1" applyFont="1" applyFill="1" applyBorder="1" applyAlignment="1">
      <alignment horizontal="center" vertical="center" wrapText="1"/>
    </xf>
    <xf numFmtId="0" fontId="10" fillId="3" borderId="1" xfId="1" applyFont="1" applyBorder="1" applyAlignment="1">
      <alignment horizontal="center" vertical="center"/>
    </xf>
    <xf numFmtId="0" fontId="4" fillId="4" borderId="0" xfId="0" applyFont="1" applyFill="1" applyAlignment="1">
      <alignment horizontal="left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</cellXfs>
  <cellStyles count="3">
    <cellStyle name="Dane wyjściowe" xfId="1" builtinId="21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7"/>
  <sheetViews>
    <sheetView tabSelected="1" view="pageBreakPreview" zoomScale="85" zoomScaleNormal="85" zoomScaleSheetLayoutView="85" workbookViewId="0">
      <selection activeCell="E1" sqref="E1"/>
    </sheetView>
  </sheetViews>
  <sheetFormatPr defaultRowHeight="12.75" x14ac:dyDescent="0.2"/>
  <cols>
    <col min="1" max="1" width="4.28515625" style="8" customWidth="1"/>
    <col min="2" max="2" width="18" style="34" customWidth="1"/>
    <col min="3" max="3" width="31" style="17" customWidth="1"/>
    <col min="4" max="4" width="8.85546875" style="35" customWidth="1"/>
    <col min="5" max="5" width="41.5703125" style="34" customWidth="1"/>
    <col min="6" max="6" width="28.5703125" style="36" customWidth="1"/>
    <col min="7" max="8" width="21.7109375" style="35" customWidth="1"/>
    <col min="9" max="9" width="32.7109375" style="37" customWidth="1"/>
    <col min="10" max="16384" width="9.140625" style="8"/>
  </cols>
  <sheetData>
    <row r="1" spans="1:14" s="3" customFormat="1" ht="70.5" customHeight="1" x14ac:dyDescent="0.2">
      <c r="A1" s="1" t="s">
        <v>18</v>
      </c>
      <c r="B1" s="1"/>
      <c r="C1" s="1" t="s">
        <v>69</v>
      </c>
      <c r="D1" s="2"/>
      <c r="F1" s="2"/>
      <c r="G1" s="2"/>
      <c r="H1" s="2"/>
      <c r="I1" s="57" t="s">
        <v>70</v>
      </c>
      <c r="J1" s="4"/>
      <c r="K1" s="4"/>
    </row>
    <row r="2" spans="1:14" s="3" customFormat="1" ht="27.75" customHeight="1" x14ac:dyDescent="0.2">
      <c r="A2" s="59" t="s">
        <v>55</v>
      </c>
      <c r="B2" s="59"/>
      <c r="C2" s="59"/>
      <c r="D2" s="59"/>
      <c r="E2" s="59"/>
      <c r="F2" s="59"/>
      <c r="G2" s="59"/>
      <c r="H2" s="59"/>
      <c r="I2" s="59"/>
      <c r="J2" s="6"/>
      <c r="K2" s="6"/>
    </row>
    <row r="3" spans="1:14" s="3" customFormat="1" ht="27.75" customHeight="1" x14ac:dyDescent="0.2">
      <c r="A3" s="5"/>
      <c r="B3" s="5"/>
      <c r="C3" s="5"/>
      <c r="D3" s="5"/>
      <c r="E3" s="5"/>
      <c r="F3" s="5"/>
      <c r="G3" s="5"/>
      <c r="H3" s="5"/>
      <c r="I3" s="5"/>
      <c r="J3" s="6"/>
      <c r="K3" s="6"/>
    </row>
    <row r="4" spans="1:14" ht="42" customHeight="1" x14ac:dyDescent="0.2">
      <c r="A4" s="63" t="s">
        <v>56</v>
      </c>
      <c r="B4" s="63"/>
      <c r="C4" s="63"/>
      <c r="D4" s="63"/>
      <c r="E4" s="63"/>
      <c r="F4" s="63"/>
      <c r="G4" s="63"/>
      <c r="H4" s="63"/>
      <c r="I4" s="63"/>
      <c r="J4" s="7"/>
      <c r="K4" s="7"/>
    </row>
    <row r="5" spans="1:14" ht="42" customHeight="1" x14ac:dyDescent="0.2">
      <c r="A5" s="63" t="s">
        <v>19</v>
      </c>
      <c r="B5" s="63"/>
      <c r="C5" s="63"/>
      <c r="D5" s="63"/>
      <c r="E5" s="63"/>
      <c r="F5" s="63"/>
      <c r="G5" s="63"/>
      <c r="H5" s="63"/>
      <c r="I5" s="63"/>
      <c r="J5" s="7"/>
      <c r="K5" s="7"/>
    </row>
    <row r="6" spans="1:14" ht="21.6" customHeight="1" x14ac:dyDescent="0.2">
      <c r="A6" s="9"/>
      <c r="B6" s="9"/>
      <c r="C6" s="9"/>
      <c r="D6" s="9"/>
      <c r="E6" s="9"/>
      <c r="F6" s="9"/>
      <c r="G6" s="9"/>
      <c r="H6" s="9"/>
      <c r="I6" s="9"/>
    </row>
    <row r="7" spans="1:14" ht="21.6" customHeight="1" x14ac:dyDescent="0.2">
      <c r="A7" s="9"/>
      <c r="B7" s="9">
        <v>85</v>
      </c>
      <c r="C7" s="10" t="s">
        <v>46</v>
      </c>
      <c r="D7" s="9"/>
      <c r="E7" s="9"/>
      <c r="F7" s="9"/>
      <c r="G7" s="9"/>
      <c r="H7" s="9"/>
      <c r="I7" s="9"/>
    </row>
    <row r="8" spans="1:14" ht="21.6" customHeight="1" x14ac:dyDescent="0.2">
      <c r="A8" s="9"/>
      <c r="B8" s="9">
        <f>(100-B7)</f>
        <v>15</v>
      </c>
      <c r="C8" s="10" t="s">
        <v>47</v>
      </c>
      <c r="D8" s="9"/>
      <c r="E8" s="9"/>
      <c r="F8" s="9"/>
      <c r="G8" s="9"/>
      <c r="H8" s="9"/>
      <c r="I8" s="9"/>
    </row>
    <row r="9" spans="1:14" ht="21.6" customHeight="1" x14ac:dyDescent="0.2">
      <c r="A9" s="9"/>
      <c r="B9" s="9"/>
      <c r="C9" s="56"/>
      <c r="D9" s="9"/>
      <c r="E9" s="9"/>
      <c r="F9" s="9"/>
      <c r="G9" s="9"/>
      <c r="H9" s="9"/>
      <c r="I9" s="9"/>
    </row>
    <row r="10" spans="1:14" ht="65.25" customHeight="1" x14ac:dyDescent="0.2">
      <c r="A10" s="11" t="s">
        <v>1</v>
      </c>
      <c r="B10" s="12" t="s">
        <v>6</v>
      </c>
      <c r="C10" s="12" t="s">
        <v>2</v>
      </c>
      <c r="D10" s="11" t="s">
        <v>1</v>
      </c>
      <c r="E10" s="12" t="s">
        <v>0</v>
      </c>
      <c r="F10" s="64" t="s">
        <v>2</v>
      </c>
      <c r="G10" s="64"/>
      <c r="H10" s="12" t="s">
        <v>38</v>
      </c>
      <c r="I10" s="13" t="s">
        <v>60</v>
      </c>
    </row>
    <row r="11" spans="1:14" s="17" customFormat="1" ht="22.5" customHeight="1" x14ac:dyDescent="0.2">
      <c r="A11" s="11">
        <v>1</v>
      </c>
      <c r="B11" s="14">
        <v>2</v>
      </c>
      <c r="C11" s="12">
        <v>3</v>
      </c>
      <c r="D11" s="12">
        <v>4</v>
      </c>
      <c r="E11" s="11">
        <v>5</v>
      </c>
      <c r="F11" s="64">
        <v>6</v>
      </c>
      <c r="G11" s="64"/>
      <c r="H11" s="12">
        <v>7</v>
      </c>
      <c r="I11" s="15">
        <v>8</v>
      </c>
      <c r="J11" s="16"/>
      <c r="K11" s="16"/>
      <c r="L11" s="16"/>
      <c r="M11" s="16"/>
      <c r="N11" s="16"/>
    </row>
    <row r="12" spans="1:14" ht="54" customHeight="1" x14ac:dyDescent="0.2">
      <c r="A12" s="62" t="s">
        <v>7</v>
      </c>
      <c r="B12" s="60" t="s">
        <v>5</v>
      </c>
      <c r="C12" s="71"/>
      <c r="D12" s="18" t="s">
        <v>11</v>
      </c>
      <c r="E12" s="19" t="s">
        <v>21</v>
      </c>
      <c r="F12" s="52">
        <f>0.03*C12</f>
        <v>0</v>
      </c>
      <c r="G12" s="20" t="s">
        <v>37</v>
      </c>
      <c r="H12" s="20" t="s">
        <v>62</v>
      </c>
      <c r="I12" s="65" t="s">
        <v>58</v>
      </c>
      <c r="J12" s="21"/>
      <c r="K12" s="21"/>
      <c r="L12" s="21"/>
      <c r="M12" s="21"/>
      <c r="N12" s="21"/>
    </row>
    <row r="13" spans="1:14" ht="54" customHeight="1" x14ac:dyDescent="0.2">
      <c r="A13" s="62"/>
      <c r="B13" s="61"/>
      <c r="C13" s="72"/>
      <c r="D13" s="18" t="s">
        <v>12</v>
      </c>
      <c r="E13" s="19" t="s">
        <v>33</v>
      </c>
      <c r="F13" s="52">
        <f>0.15*C12</f>
        <v>0</v>
      </c>
      <c r="G13" s="20" t="s">
        <v>42</v>
      </c>
      <c r="H13" s="20" t="s">
        <v>64</v>
      </c>
      <c r="I13" s="66"/>
      <c r="J13" s="21"/>
      <c r="K13" s="21"/>
      <c r="L13" s="21"/>
      <c r="M13" s="21"/>
      <c r="N13" s="21"/>
    </row>
    <row r="14" spans="1:14" ht="60" customHeight="1" x14ac:dyDescent="0.2">
      <c r="A14" s="62"/>
      <c r="B14" s="61"/>
      <c r="C14" s="72"/>
      <c r="D14" s="18" t="s">
        <v>13</v>
      </c>
      <c r="E14" s="22" t="s">
        <v>22</v>
      </c>
      <c r="F14" s="52">
        <f>0.05*C12</f>
        <v>0</v>
      </c>
      <c r="G14" s="20" t="s">
        <v>17</v>
      </c>
      <c r="H14" s="20" t="s">
        <v>64</v>
      </c>
      <c r="I14" s="66"/>
      <c r="J14" s="21"/>
      <c r="K14" s="21"/>
      <c r="L14" s="21"/>
      <c r="M14" s="21"/>
      <c r="N14" s="21"/>
    </row>
    <row r="15" spans="1:14" ht="57" customHeight="1" x14ac:dyDescent="0.2">
      <c r="A15" s="62"/>
      <c r="B15" s="61"/>
      <c r="C15" s="72"/>
      <c r="D15" s="18" t="s">
        <v>14</v>
      </c>
      <c r="E15" s="22" t="s">
        <v>23</v>
      </c>
      <c r="F15" s="52">
        <f>0.2*C12</f>
        <v>0</v>
      </c>
      <c r="G15" s="58" t="s">
        <v>42</v>
      </c>
      <c r="H15" s="20" t="s">
        <v>63</v>
      </c>
      <c r="I15" s="66"/>
      <c r="J15" s="21"/>
      <c r="K15" s="21"/>
      <c r="L15" s="21"/>
      <c r="M15" s="21"/>
      <c r="N15" s="21"/>
    </row>
    <row r="16" spans="1:14" ht="59.25" customHeight="1" x14ac:dyDescent="0.2">
      <c r="A16" s="62"/>
      <c r="B16" s="61"/>
      <c r="C16" s="72"/>
      <c r="D16" s="18" t="s">
        <v>15</v>
      </c>
      <c r="E16" s="22" t="s">
        <v>24</v>
      </c>
      <c r="F16" s="52">
        <f>0.15*C12</f>
        <v>0</v>
      </c>
      <c r="G16" s="20" t="s">
        <v>42</v>
      </c>
      <c r="H16" s="20" t="s">
        <v>63</v>
      </c>
      <c r="I16" s="66"/>
      <c r="J16" s="21"/>
      <c r="K16" s="21"/>
      <c r="L16" s="21"/>
      <c r="M16" s="21"/>
      <c r="N16" s="21"/>
    </row>
    <row r="17" spans="1:14" ht="57" customHeight="1" x14ac:dyDescent="0.2">
      <c r="A17" s="62"/>
      <c r="B17" s="61"/>
      <c r="C17" s="72"/>
      <c r="D17" s="18" t="s">
        <v>16</v>
      </c>
      <c r="E17" s="23" t="s">
        <v>25</v>
      </c>
      <c r="F17" s="52">
        <f>0.05*C12</f>
        <v>0</v>
      </c>
      <c r="G17" s="20" t="s">
        <v>17</v>
      </c>
      <c r="H17" s="20" t="s">
        <v>63</v>
      </c>
      <c r="I17" s="66"/>
      <c r="J17" s="21"/>
      <c r="K17" s="21"/>
      <c r="L17" s="21"/>
      <c r="M17" s="21"/>
      <c r="N17" s="21"/>
    </row>
    <row r="18" spans="1:14" ht="50.25" customHeight="1" x14ac:dyDescent="0.2">
      <c r="A18" s="62"/>
      <c r="B18" s="61"/>
      <c r="C18" s="72"/>
      <c r="D18" s="18" t="s">
        <v>27</v>
      </c>
      <c r="E18" s="22" t="s">
        <v>26</v>
      </c>
      <c r="F18" s="52">
        <f>0.05*C12</f>
        <v>0</v>
      </c>
      <c r="G18" s="20" t="s">
        <v>17</v>
      </c>
      <c r="H18" s="20" t="s">
        <v>63</v>
      </c>
      <c r="I18" s="66"/>
      <c r="J18" s="21"/>
      <c r="K18" s="21"/>
      <c r="L18" s="21"/>
      <c r="M18" s="21"/>
      <c r="N18" s="21"/>
    </row>
    <row r="19" spans="1:14" ht="50.25" customHeight="1" x14ac:dyDescent="0.2">
      <c r="A19" s="62"/>
      <c r="B19" s="61"/>
      <c r="C19" s="72"/>
      <c r="D19" s="18" t="s">
        <v>28</v>
      </c>
      <c r="E19" s="22" t="s">
        <v>59</v>
      </c>
      <c r="F19" s="52">
        <f>0.02*C12</f>
        <v>0</v>
      </c>
      <c r="G19" s="58" t="s">
        <v>37</v>
      </c>
      <c r="H19" s="20" t="s">
        <v>63</v>
      </c>
      <c r="I19" s="66"/>
      <c r="J19" s="21"/>
      <c r="K19" s="21"/>
      <c r="L19" s="21"/>
      <c r="M19" s="21"/>
      <c r="N19" s="21"/>
    </row>
    <row r="20" spans="1:14" ht="50.25" customHeight="1" x14ac:dyDescent="0.2">
      <c r="A20" s="62"/>
      <c r="B20" s="61"/>
      <c r="C20" s="72"/>
      <c r="D20" s="18" t="s">
        <v>29</v>
      </c>
      <c r="E20" s="22" t="s">
        <v>51</v>
      </c>
      <c r="F20" s="52">
        <f>0.05*C12</f>
        <v>0</v>
      </c>
      <c r="G20" s="58" t="s">
        <v>61</v>
      </c>
      <c r="H20" s="20" t="s">
        <v>65</v>
      </c>
      <c r="I20" s="66"/>
      <c r="J20" s="21"/>
      <c r="K20" s="21"/>
      <c r="L20" s="21"/>
      <c r="M20" s="21"/>
      <c r="N20" s="21"/>
    </row>
    <row r="21" spans="1:14" ht="50.25" customHeight="1" x14ac:dyDescent="0.2">
      <c r="A21" s="62"/>
      <c r="B21" s="61"/>
      <c r="C21" s="72"/>
      <c r="D21" s="18" t="s">
        <v>49</v>
      </c>
      <c r="E21" s="22" t="s">
        <v>54</v>
      </c>
      <c r="F21" s="52">
        <f>0.05*C12</f>
        <v>0</v>
      </c>
      <c r="G21" s="58" t="s">
        <v>61</v>
      </c>
      <c r="H21" s="20" t="s">
        <v>63</v>
      </c>
      <c r="I21" s="66"/>
      <c r="J21" s="21"/>
      <c r="K21" s="21"/>
      <c r="L21" s="21"/>
      <c r="M21" s="21"/>
      <c r="N21" s="21"/>
    </row>
    <row r="22" spans="1:14" ht="35.25" customHeight="1" x14ac:dyDescent="0.2">
      <c r="A22" s="62"/>
      <c r="B22" s="61"/>
      <c r="C22" s="72"/>
      <c r="D22" s="18" t="s">
        <v>50</v>
      </c>
      <c r="E22" s="22" t="s">
        <v>53</v>
      </c>
      <c r="F22" s="52">
        <f>0.05*C12</f>
        <v>0</v>
      </c>
      <c r="G22" s="20" t="s">
        <v>17</v>
      </c>
      <c r="H22" s="20" t="s">
        <v>63</v>
      </c>
      <c r="I22" s="66"/>
      <c r="J22" s="21"/>
      <c r="K22" s="24"/>
      <c r="L22" s="21"/>
      <c r="M22" s="21"/>
      <c r="N22" s="21"/>
    </row>
    <row r="23" spans="1:14" ht="80.25" customHeight="1" x14ac:dyDescent="0.2">
      <c r="A23" s="62"/>
      <c r="B23" s="61"/>
      <c r="C23" s="50" t="s">
        <v>44</v>
      </c>
      <c r="D23" s="18" t="s">
        <v>52</v>
      </c>
      <c r="E23" s="22" t="s">
        <v>57</v>
      </c>
      <c r="F23" s="52">
        <f>0.15*C12</f>
        <v>0</v>
      </c>
      <c r="G23" s="20" t="s">
        <v>42</v>
      </c>
      <c r="H23" s="20" t="s">
        <v>63</v>
      </c>
      <c r="I23" s="67"/>
      <c r="J23" s="21"/>
      <c r="K23" s="24"/>
      <c r="L23" s="21"/>
      <c r="M23" s="21" t="s">
        <v>3</v>
      </c>
      <c r="N23" s="21"/>
    </row>
    <row r="24" spans="1:14" ht="180" customHeight="1" x14ac:dyDescent="0.2">
      <c r="A24" s="73" t="s">
        <v>8</v>
      </c>
      <c r="B24" s="79" t="s">
        <v>20</v>
      </c>
      <c r="C24" s="51">
        <f>(100-B7)*0.01*C26</f>
        <v>0</v>
      </c>
      <c r="D24" s="25" t="s">
        <v>30</v>
      </c>
      <c r="E24" s="19" t="s">
        <v>32</v>
      </c>
      <c r="F24" s="53">
        <f>0.1*C24</f>
        <v>0</v>
      </c>
      <c r="G24" s="20" t="s">
        <v>34</v>
      </c>
      <c r="H24" s="83" t="s">
        <v>67</v>
      </c>
      <c r="I24" s="81" t="s">
        <v>68</v>
      </c>
      <c r="J24" s="21"/>
      <c r="K24" s="21"/>
      <c r="L24" s="21"/>
      <c r="M24" s="21"/>
      <c r="N24" s="21"/>
    </row>
    <row r="25" spans="1:14" ht="106.5" customHeight="1" x14ac:dyDescent="0.2">
      <c r="A25" s="73"/>
      <c r="B25" s="80"/>
      <c r="C25" s="49" t="s">
        <v>45</v>
      </c>
      <c r="D25" s="25" t="s">
        <v>31</v>
      </c>
      <c r="E25" s="19" t="s">
        <v>66</v>
      </c>
      <c r="F25" s="53">
        <f>0.9*C24</f>
        <v>0</v>
      </c>
      <c r="G25" s="20" t="s">
        <v>35</v>
      </c>
      <c r="H25" s="84"/>
      <c r="I25" s="82"/>
      <c r="J25" s="21"/>
      <c r="K25" s="21"/>
      <c r="L25" s="21"/>
      <c r="M25" s="21"/>
      <c r="N25" s="21"/>
    </row>
    <row r="26" spans="1:14" s="32" customFormat="1" ht="78" customHeight="1" x14ac:dyDescent="0.2">
      <c r="A26" s="73" t="s">
        <v>9</v>
      </c>
      <c r="B26" s="75" t="s">
        <v>10</v>
      </c>
      <c r="C26" s="54">
        <f>C12/(0.01*B7)</f>
        <v>0</v>
      </c>
      <c r="D26" s="26"/>
      <c r="E26" s="27"/>
      <c r="F26" s="28"/>
      <c r="G26" s="29"/>
      <c r="H26" s="29"/>
      <c r="I26" s="30"/>
      <c r="J26" s="31"/>
      <c r="K26" s="31"/>
      <c r="L26" s="31"/>
      <c r="M26" s="31"/>
      <c r="N26" s="31"/>
    </row>
    <row r="27" spans="1:14" s="32" customFormat="1" ht="51" customHeight="1" x14ac:dyDescent="0.2">
      <c r="A27" s="73"/>
      <c r="B27" s="76"/>
      <c r="C27" s="55" t="s">
        <v>43</v>
      </c>
      <c r="D27" s="33"/>
      <c r="E27" s="33"/>
      <c r="F27" s="33"/>
      <c r="G27" s="33"/>
      <c r="H27" s="33"/>
      <c r="I27" s="33"/>
      <c r="J27" s="31"/>
      <c r="K27" s="31"/>
      <c r="L27" s="31"/>
      <c r="M27" s="31"/>
      <c r="N27" s="31"/>
    </row>
    <row r="28" spans="1:14" ht="13.15" customHeight="1" x14ac:dyDescent="0.2">
      <c r="J28" s="21"/>
      <c r="K28" s="21"/>
      <c r="L28" s="21"/>
      <c r="M28" s="21"/>
      <c r="N28" s="21"/>
    </row>
    <row r="29" spans="1:14" ht="13.15" customHeight="1" x14ac:dyDescent="0.2">
      <c r="J29" s="21"/>
      <c r="K29" s="21"/>
      <c r="L29" s="21"/>
      <c r="M29" s="21"/>
      <c r="N29" s="21"/>
    </row>
    <row r="30" spans="1:14" ht="13.15" customHeight="1" x14ac:dyDescent="0.2">
      <c r="C30" s="69"/>
      <c r="F30" s="68"/>
      <c r="G30" s="69"/>
      <c r="H30" s="38"/>
      <c r="J30" s="21"/>
      <c r="K30" s="21"/>
      <c r="L30" s="21"/>
      <c r="M30" s="21"/>
      <c r="N30" s="21"/>
    </row>
    <row r="31" spans="1:14" ht="13.15" customHeight="1" x14ac:dyDescent="0.2">
      <c r="C31" s="69"/>
      <c r="F31" s="69"/>
      <c r="G31" s="69"/>
      <c r="H31" s="38"/>
      <c r="J31" s="21"/>
      <c r="K31" s="21"/>
      <c r="L31" s="21"/>
      <c r="M31" s="21"/>
      <c r="N31" s="21"/>
    </row>
    <row r="32" spans="1:14" ht="13.15" customHeight="1" x14ac:dyDescent="0.2">
      <c r="A32" s="40"/>
      <c r="B32" s="40"/>
      <c r="C32" s="69"/>
      <c r="F32" s="69"/>
      <c r="G32" s="69"/>
      <c r="H32" s="38"/>
      <c r="I32" s="40"/>
      <c r="J32" s="21"/>
      <c r="K32" s="21"/>
      <c r="L32" s="21"/>
      <c r="M32" s="21"/>
      <c r="N32" s="21"/>
    </row>
    <row r="33" spans="1:14" x14ac:dyDescent="0.2">
      <c r="A33" s="40"/>
      <c r="B33" s="40"/>
      <c r="C33" s="69"/>
      <c r="F33" s="69"/>
      <c r="G33" s="69"/>
      <c r="H33" s="38"/>
      <c r="I33" s="40"/>
      <c r="J33" s="21"/>
      <c r="K33" s="21"/>
      <c r="L33" s="21"/>
      <c r="M33" s="21"/>
      <c r="N33" s="21"/>
    </row>
    <row r="34" spans="1:14" ht="13.5" thickBot="1" x14ac:dyDescent="0.25">
      <c r="A34" s="40"/>
      <c r="B34" s="40"/>
      <c r="C34" s="70"/>
      <c r="D34" s="38"/>
      <c r="E34" s="41"/>
      <c r="F34" s="70"/>
      <c r="G34" s="70"/>
      <c r="H34" s="42"/>
      <c r="I34" s="40"/>
      <c r="J34" s="21"/>
      <c r="K34" s="21"/>
      <c r="L34" s="21"/>
      <c r="M34" s="21"/>
      <c r="N34" s="21"/>
    </row>
    <row r="35" spans="1:14" ht="18" customHeight="1" x14ac:dyDescent="0.2">
      <c r="A35" s="21"/>
      <c r="B35" s="41"/>
      <c r="C35" s="43" t="s">
        <v>4</v>
      </c>
      <c r="D35" s="38"/>
      <c r="E35" s="41"/>
      <c r="F35" s="77" t="s">
        <v>36</v>
      </c>
      <c r="G35" s="78"/>
      <c r="H35" s="44"/>
      <c r="I35" s="45"/>
      <c r="J35" s="21"/>
      <c r="K35" s="21"/>
      <c r="L35" s="21"/>
      <c r="M35" s="21"/>
      <c r="N35" s="21"/>
    </row>
    <row r="36" spans="1:14" x14ac:dyDescent="0.2">
      <c r="A36" s="21"/>
      <c r="B36" s="41"/>
      <c r="C36" s="16"/>
      <c r="D36" s="38"/>
      <c r="E36" s="41"/>
      <c r="F36" s="39"/>
      <c r="G36" s="38"/>
      <c r="H36" s="38"/>
      <c r="I36" s="45"/>
      <c r="J36" s="21"/>
      <c r="K36" s="21"/>
      <c r="L36" s="21"/>
      <c r="M36" s="21"/>
      <c r="N36" s="21"/>
    </row>
    <row r="37" spans="1:14" ht="60" customHeight="1" x14ac:dyDescent="0.2">
      <c r="A37" s="74" t="s">
        <v>48</v>
      </c>
      <c r="B37" s="74"/>
      <c r="C37" s="74"/>
      <c r="D37" s="74"/>
      <c r="E37" s="74"/>
      <c r="F37" s="74"/>
      <c r="G37" s="74"/>
      <c r="H37" s="74"/>
      <c r="I37" s="74"/>
    </row>
    <row r="38" spans="1:14" x14ac:dyDescent="0.2">
      <c r="B38" s="46" t="s">
        <v>39</v>
      </c>
    </row>
    <row r="39" spans="1:14" x14ac:dyDescent="0.2">
      <c r="B39" s="46" t="s">
        <v>41</v>
      </c>
    </row>
    <row r="40" spans="1:14" x14ac:dyDescent="0.2">
      <c r="B40" s="46" t="s">
        <v>40</v>
      </c>
    </row>
    <row r="44" spans="1:14" x14ac:dyDescent="0.2">
      <c r="C44" s="3"/>
    </row>
    <row r="46" spans="1:14" x14ac:dyDescent="0.2">
      <c r="B46" s="47"/>
      <c r="C46" s="48"/>
    </row>
    <row r="47" spans="1:14" x14ac:dyDescent="0.2">
      <c r="B47" s="47"/>
    </row>
  </sheetData>
  <mergeCells count="19">
    <mergeCell ref="F30:G34"/>
    <mergeCell ref="F11:G11"/>
    <mergeCell ref="C12:C22"/>
    <mergeCell ref="A26:A27"/>
    <mergeCell ref="A37:I37"/>
    <mergeCell ref="B26:B27"/>
    <mergeCell ref="F35:G35"/>
    <mergeCell ref="B24:B25"/>
    <mergeCell ref="A24:A25"/>
    <mergeCell ref="C30:C34"/>
    <mergeCell ref="I24:I25"/>
    <mergeCell ref="H24:H25"/>
    <mergeCell ref="A2:I2"/>
    <mergeCell ref="B12:B23"/>
    <mergeCell ref="A12:A23"/>
    <mergeCell ref="A4:I4"/>
    <mergeCell ref="A5:I5"/>
    <mergeCell ref="F10:G10"/>
    <mergeCell ref="I12:I23"/>
  </mergeCells>
  <phoneticPr fontId="2" type="noConversion"/>
  <printOptions horizontalCentered="1"/>
  <pageMargins left="0.47244094488188981" right="0.47244094488188981" top="0.47244094488188981" bottom="0.47244094488188981" header="0.31496062992125984" footer="0.31496062992125984"/>
  <pageSetup paperSize="9" scale="67" fitToHeight="0" orientation="landscape" r:id="rId1"/>
  <headerFooter alignWithMargins="0"/>
  <rowBreaks count="1" manualBreakCount="1">
    <brk id="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Kłusek Beata</cp:lastModifiedBy>
  <cp:lastPrinted>2022-02-18T12:36:28Z</cp:lastPrinted>
  <dcterms:created xsi:type="dcterms:W3CDTF">2017-05-24T18:50:42Z</dcterms:created>
  <dcterms:modified xsi:type="dcterms:W3CDTF">2024-10-29T21:56:17Z</dcterms:modified>
</cp:coreProperties>
</file>