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60" windowWidth="23256" windowHeight="13176"/>
  </bookViews>
  <sheets>
    <sheet name="Tabela" sheetId="1"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1" i="1" l="1"/>
  <c r="F52" i="1"/>
  <c r="G52" i="1" s="1"/>
  <c r="F53" i="1"/>
  <c r="F54" i="1"/>
  <c r="G54" i="1" s="1"/>
  <c r="F55" i="1"/>
  <c r="F56" i="1"/>
  <c r="G56" i="1" s="1"/>
  <c r="F57" i="1"/>
  <c r="F58" i="1"/>
  <c r="G58" i="1" s="1"/>
  <c r="F59" i="1"/>
  <c r="F60" i="1"/>
  <c r="G60" i="1" s="1"/>
  <c r="F61" i="1"/>
  <c r="F62" i="1"/>
  <c r="G62" i="1" s="1"/>
  <c r="F63" i="1"/>
  <c r="F64" i="1"/>
  <c r="G64" i="1" s="1"/>
  <c r="F65" i="1"/>
  <c r="F66" i="1"/>
  <c r="G66" i="1" s="1"/>
  <c r="F67" i="1"/>
  <c r="F68" i="1"/>
  <c r="G68" i="1" s="1"/>
  <c r="F69" i="1"/>
  <c r="F50" i="1"/>
  <c r="G50" i="1" s="1"/>
  <c r="E51" i="1"/>
  <c r="E52" i="1"/>
  <c r="E53" i="1"/>
  <c r="E54" i="1"/>
  <c r="E55" i="1"/>
  <c r="E56" i="1"/>
  <c r="E57" i="1"/>
  <c r="E58" i="1"/>
  <c r="E59" i="1"/>
  <c r="E60" i="1"/>
  <c r="E61" i="1"/>
  <c r="E62" i="1"/>
  <c r="E63" i="1"/>
  <c r="E64" i="1"/>
  <c r="E65" i="1"/>
  <c r="E66" i="1"/>
  <c r="E67" i="1"/>
  <c r="E68" i="1"/>
  <c r="E69" i="1"/>
  <c r="E50" i="1"/>
  <c r="F37" i="1"/>
  <c r="F38" i="1"/>
  <c r="G38" i="1" s="1"/>
  <c r="F39" i="1"/>
  <c r="F40" i="1"/>
  <c r="G40" i="1" s="1"/>
  <c r="F41" i="1"/>
  <c r="F42" i="1"/>
  <c r="G42" i="1" s="1"/>
  <c r="F43" i="1"/>
  <c r="F44" i="1"/>
  <c r="G44" i="1" s="1"/>
  <c r="F45" i="1"/>
  <c r="F36" i="1"/>
  <c r="E37" i="1"/>
  <c r="E38" i="1"/>
  <c r="E39" i="1"/>
  <c r="E40" i="1"/>
  <c r="E41" i="1"/>
  <c r="E42" i="1"/>
  <c r="E43" i="1"/>
  <c r="E44" i="1"/>
  <c r="E45" i="1"/>
  <c r="E36" i="1"/>
  <c r="F32" i="1"/>
  <c r="G32" i="1" s="1"/>
  <c r="E32" i="1"/>
  <c r="F28" i="1"/>
  <c r="F29" i="1"/>
  <c r="G6" i="1"/>
  <c r="H6" i="1" s="1"/>
  <c r="F27" i="1"/>
  <c r="E28" i="1"/>
  <c r="E29" i="1"/>
  <c r="E27" i="1"/>
  <c r="F17" i="1"/>
  <c r="F18" i="1"/>
  <c r="F19" i="1"/>
  <c r="F20" i="1"/>
  <c r="F21" i="1"/>
  <c r="F22" i="1"/>
  <c r="F16" i="1"/>
  <c r="E17" i="1"/>
  <c r="E18" i="1"/>
  <c r="E19" i="1"/>
  <c r="E20" i="1"/>
  <c r="E21" i="1"/>
  <c r="E22" i="1"/>
  <c r="E16" i="1"/>
  <c r="G7" i="1"/>
  <c r="H7" i="1" s="1"/>
  <c r="G8" i="1"/>
  <c r="H8" i="1" s="1"/>
  <c r="G9" i="1"/>
  <c r="H9" i="1" s="1"/>
  <c r="G10" i="1"/>
  <c r="H10" i="1" s="1"/>
  <c r="G11" i="1"/>
  <c r="H11" i="1" s="1"/>
  <c r="G69" i="1" l="1"/>
  <c r="H69" i="1" s="1"/>
  <c r="G67" i="1"/>
  <c r="H67" i="1" s="1"/>
  <c r="G65" i="1"/>
  <c r="H65" i="1" s="1"/>
  <c r="G63" i="1"/>
  <c r="H63" i="1" s="1"/>
  <c r="G61" i="1"/>
  <c r="H61" i="1" s="1"/>
  <c r="G59" i="1"/>
  <c r="H59" i="1" s="1"/>
  <c r="G57" i="1"/>
  <c r="H57" i="1" s="1"/>
  <c r="G55" i="1"/>
  <c r="H55" i="1" s="1"/>
  <c r="G53" i="1"/>
  <c r="H53" i="1" s="1"/>
  <c r="G51" i="1"/>
  <c r="H51" i="1" s="1"/>
  <c r="H68" i="1"/>
  <c r="H66" i="1"/>
  <c r="H64" i="1"/>
  <c r="H62" i="1"/>
  <c r="H60" i="1"/>
  <c r="H58" i="1"/>
  <c r="H56" i="1"/>
  <c r="H54" i="1"/>
  <c r="H52" i="1"/>
  <c r="H50" i="1"/>
  <c r="G45" i="1"/>
  <c r="H45" i="1" s="1"/>
  <c r="G43" i="1"/>
  <c r="H43" i="1" s="1"/>
  <c r="G41" i="1"/>
  <c r="H41" i="1" s="1"/>
  <c r="G39" i="1"/>
  <c r="H39" i="1" s="1"/>
  <c r="G37" i="1"/>
  <c r="H37" i="1" s="1"/>
  <c r="H44" i="1"/>
  <c r="H42" i="1"/>
  <c r="H40" i="1"/>
  <c r="H38" i="1"/>
  <c r="H36" i="1"/>
  <c r="G36" i="1"/>
  <c r="H32" i="1"/>
  <c r="G29" i="1"/>
  <c r="H29" i="1" s="1"/>
  <c r="G28" i="1"/>
  <c r="H28" i="1" s="1"/>
  <c r="G27" i="1"/>
  <c r="H27" i="1" s="1"/>
  <c r="G21" i="1"/>
  <c r="H21" i="1" s="1"/>
  <c r="G19" i="1"/>
  <c r="H19" i="1" s="1"/>
  <c r="G17" i="1"/>
  <c r="H17" i="1" s="1"/>
  <c r="G22" i="1"/>
  <c r="H22" i="1" s="1"/>
  <c r="G20" i="1"/>
  <c r="H20" i="1" s="1"/>
  <c r="G18" i="1"/>
  <c r="H18" i="1" s="1"/>
  <c r="G16" i="1"/>
  <c r="H16" i="1" s="1"/>
  <c r="F70" i="1"/>
  <c r="F46" i="1"/>
  <c r="F23" i="1"/>
  <c r="H12" i="1"/>
  <c r="G12" i="1"/>
  <c r="F12" i="1"/>
  <c r="G70" i="1" l="1"/>
  <c r="H70" i="1"/>
  <c r="H46" i="1"/>
  <c r="G46" i="1"/>
  <c r="H23" i="1"/>
  <c r="F72" i="1"/>
  <c r="G23" i="1"/>
  <c r="H72" i="1" l="1"/>
  <c r="G72" i="1"/>
</calcChain>
</file>

<file path=xl/sharedStrings.xml><?xml version="1.0" encoding="utf-8"?>
<sst xmlns="http://schemas.openxmlformats.org/spreadsheetml/2006/main" count="112" uniqueCount="66">
  <si>
    <t>Asortyment</t>
  </si>
  <si>
    <t>Szafki przyłóżkowe</t>
  </si>
  <si>
    <t>Panel nadłóżkowy z gazami (stanowisko)</t>
  </si>
  <si>
    <t>Ilość</t>
  </si>
  <si>
    <t>Wartość brutto</t>
  </si>
  <si>
    <t>Wartość netto</t>
  </si>
  <si>
    <t>Wyposażenie ze stali nierdzewnej do zmywali naczyń</t>
  </si>
  <si>
    <t>Stół ze stali nierdzewnej, spawany, z dwoma zlewami, półką, drzwi pełne przesuwne z wytłoczeniem umożłiwiającym otwieranie,  szer. 100 cm, gł. 60 cm, wysokość 85 cm, otwór na baterie - 1 szt.</t>
  </si>
  <si>
    <t>Stół przyścienny, spawany - szafka z trzema szufladami i drzwiami przesuwnymi, drzwi pełne przesuwne z wytłoczeniem umożłiwiającym otwieranie, półka szer. 140 cm, gł. 60 cm, wysokość 85 cm, - 2 szt.</t>
  </si>
  <si>
    <t>RAZEM</t>
  </si>
  <si>
    <t>Wyposażenie podstawowe oddziałów łóżkowych</t>
  </si>
  <si>
    <t>Urządzenie myjąco-dezynfekcyjne do naczyń - 1 szt.</t>
  </si>
  <si>
    <t>Urządzenie myjąco-dezynfekcyjne do kaczek i basenów - 2 szt.</t>
  </si>
  <si>
    <t>Szafa ubraniowa z podziałem, wys. nie mniejsza niż 180 cm, gł. min. 49 cm, szerokość pojeduńczego modułu 41,5cm, wykonanan w całości z blachy stalowej lakierowanej w kolorze szarym RAL 7035, fronty stalowe lakierowane (kolor do uzgodnienia na etapie realizacji), umożliwiającej mycie i dezynfekcję, fronty wyposażone w uchwyt oraz oczka do zamykania na kłudkę. W każdej skrytce półka górna, drążek, 2x haczyk na drążku, 2x haczyk metalowy na ściance, półka dolna na buty. Możliwość skręcenia szaf w jednym ciągu oraz przytwierdzenia do ściany celem uniemożliwienia przewróceniu. Możliwość zamówienia szaf wielosegmentowych celem optymalnego wykorzystania przestrzeni pomieszczenia. – dla 25 pracowników.</t>
  </si>
  <si>
    <t>Krzesło tapicerowane eko-skóra (skaj) na stelażu metalowym – 20 szt. (kolor do uzgodnienia na etapie realizacji)</t>
  </si>
  <si>
    <t>Zabudowa meblowa na wymiar - pokój socjalny: 240 cm, (1x szafka pojedyncza 60cm, 1x szafka podumywalkowa 60cm, 1x szafka pod zlew, 1x lodówka podblatowa, blat, szafki wiszące w szerokościach odpowiednio jak zabudowa dolna), zawiasy frotów z cichym domykiem, uchwyty, cokół pełny płyty meblowej z uszczelką zabezpieczającą przed wodą lub z aluminium lakierowanego proszkowo na kolor zabudowy, kolor zabudowy do uzgodnienia z Zamawiającym na etapie realizacji – 1 kpl</t>
  </si>
  <si>
    <t>Biurko na stelażu metalowym, wym. blatu 150x80, wys. 79 cm, półka wysuwana na klawiaturę, stelaż w kolorze czarnym, do każdego biurka kontener na dokumenty z trzema szufladami, zamykane na klucz centralny, elementy z płyty meblowej wykonane w kolorze dąb sonoma – 3 szt.</t>
  </si>
  <si>
    <t>Zabudowa meblowa na wymiar – pokój koordynatora: dł.  szafa ubraniowa dwudzielna z półką górną i dolną gł. 60 cm szer. 60 cm, zabudowa umywalki 80 cm, regały na akta 3x 60 cm, całość zamykana frontami pełnymi zamykanymi na klucz, zabudowa na wysokość 200 cm, poszczególne elementy skręcone ze sobą i przytwierdzone do ściany, kolor zabudowy dąb sonoma, uchwyty w kolorze czarnym, cokół pełny płyty meblowej z uszczelką zabezpieczającą przed wodą lub z aluminium lakierowanego proszkowo na kolor zabudowy – 1 kpl.</t>
  </si>
  <si>
    <t>Krzesło biurowe, obrotowe, o ergonomicznym kształcie, regulowana wysokość siedziska oraz kąt pochylania oparcia, podłokietniki po obu stronach siedziska – 6 szt.</t>
  </si>
  <si>
    <t>Sofa 3 osobowa rozkładana, tapicerowana eko-skóra (skaj) – 3 szt. (kolor do uzgodnienia na etapie realizacji)</t>
  </si>
  <si>
    <t>Wyposażenie meblowe I piętro</t>
  </si>
  <si>
    <t>Wyposażenie meblowe III i IV piętro</t>
  </si>
  <si>
    <t>Szafa ubraniowa o głębokości 60 cm i szerokości 50 lub 45 lub 40 (wymiar dostosowany do wielkości wnęki powstałej na etapie realizacji robót budowlanych), wys. 200 cm, wykonana w całości z płyty meblowej grubości min. 18 mm, umożliwiającej mycie i dezynfekcję, jednolita kolorystycznie (kolor do uzgodnienia z Zamawiającym), fronty wyposażone w uchwyt dokręcany, zawias samodomykający. Korpus na nóżkach stalowych lakierowanych proszkowo lub aluminiowych umożliwiających mycie podłogi. Możliwość skręcenia szaf w jednym ciągu oraz przytwierdzenia do ściany celem uniemożliwienia przewróceniu. – 46 szt.</t>
  </si>
  <si>
    <t>Stół kwadratowy 90x90 cm, wys. 77 cm – 18 szt.</t>
  </si>
  <si>
    <t>Krzesło z siedziskiem z PCV na stelażu metalowym. Kolor do uzgodnienia na etapie realizacji – 60 szt.</t>
  </si>
  <si>
    <t>Zabudowa meblowa na wymiar - pom. socjalne dla pielęgniarek: dł. 160 cm, wysokość 85 cm, gł. 40 cm - komoda z półkami, zamykana drzwiamy pełnymi na zamek z kluczem - 2 szt.</t>
  </si>
  <si>
    <t>Zabudowa meblowa medyczna na wymiar - pokój pielęgniarski przygotowawczy: 260 cm + 120 cm, narożna (1x szafka pojedyncza 60cm, 1x szafka z szufladami, 1x szafka podumywalkowa 60cm, 1x szafka pod zlew wypełniająca róg, 1x lodówka podblatowa wolnostojąca, blat w kolorze białym + łącznik narożny blatów, szafki wiszoce w szerokościach odpowiednio jak zabudowa dolna z wypełnieniem narożnika), kolor korpusów szary, fronty ze stali nierdzewnej w odcieniu naturalnym pokryte lakierem bezbarwnym, uchwyty w kolorze czarnym, we wszystkich frontach zamki na klucz, cokół pełny płyty meblowej z uszczelką zabezpieczającą przed wodą lub z aluminium lakierowanego proszkowo na kolor zabudowy – 2 kpl</t>
  </si>
  <si>
    <t>Zabudowa meblowa medyczna na wymiar - gabinet zabiegowy: 265 cm (lodówka podblatowa wolnostojąca, 1x szafka pojedyncza 60 cm, 1x szafka podumywalkowa 60cm, 1xszafka pod zlewozmywak 80 cm, blat w kolorze białem, szafki wiszące w szerokościach odpowiednio jak zabudowa dolna), kolor korpusów – szary, fronty ze stali nierdzewnej, odcień naturalny pokryte lakierem bezbarwnym, uchwyty metalowe w kolorze czarnym, w każdym froncie zamek na klucz, maskownice boków korpusów w odpowiednim kolorze, cokół pełny płyty meblowej z uszczelką zabezpieczającą przed wodą lub z aluminium lakierowanego proszkowo na kolor zabudowy – 2 kpl</t>
  </si>
  <si>
    <t>Zabudowa meblowa na wymiar - gabinet konsultacyjny (pom. 5/11 i 6/11): 220 cm (3x szafka pojedyncza 60 cm, 1x szafka pojedyncza 40 cm, blat długości 265 cm na całej szerokości pomieszczenia, szafki wiszące w szerokościach odpowiednio jak zabudowa dolna), kolor płyty meblowej szary, blat w kolorze białym, uchwyty metalowe w kolorze czarnym, wszystkie fronty wyposażone w zamki na klucz, płyty maskujące po obu stronach zabudowy, cokół pełny płyty meblowej z uszczelką zabezpieczającą przed wodą lub z aluminium lakierowanego proszkowo na kolor zabudowy – 2 kpl</t>
  </si>
  <si>
    <t>Zabudowa do pokoju dziennego pacjentów - aneks kuchenny – dł. 245 cm (1x szafka pod umywalkę, 1x szafka pod zlewozmywak, lodówka podblatowa wolnostojąca, 1x szafka dolna 60 cm zabudowa gówna w szerokościach analogicznych jak dół), blat w kolorze białym, zabudowa w kolorze dąb sonoma, uchwyty w kolorze czarnym, cokół pełny płyty meblowej z uszczelką zabezpieczającą przed wodą lub z aluminium lakierowanego proszkowo na kolor zabudowy, wykończenia korpusów po obu stronach zabudowy – 1 kpl</t>
  </si>
  <si>
    <t>Zabudowa meblowa na wymiar - gabinet konsultacyjny (pom. 5/27 i 6/27): 300 cm (3x szafka pojedyncza 60 cm, 1x szafka z szufladami 60 cm, 1x szafka pod umywalkę 60 cm, blat, szafki wiszące w szerokościach odpowiednio jak zabudowa dolna), kolor płyty meblowej szary, blat w kolorze białym, uchwyty metalowe w kolorze czarnym, wszystkie fronty wyposażone w zamki na klucz, płyty maskujące po obu stronach zabudowy – 2 kpl</t>
  </si>
  <si>
    <t>Szafa magazynowa na bieliznę - punkt pielęgniarski: 270 cm (2x szafa na bieliznę z półkami 55 cm jednodrzwiowa, 2x szafa na bieliznę z półkami 80 cm dwudrzwiowa, drzwi zamykane na klucz), uchwyty w każdym skrzydle drzwi w kolorze czarnym, zawiasy z cichym domykiem, cokół pełny płyty meblowej z uszczelką zabezpieczającą przed wodą lub z aluminium lakierowanego proszkowo na kolor zabudowy, zabudowa do wykonania we wnętrze przygotowanej na etapie realizacji robót budowlanych, kolor płyty meblowej - szary - 2 kpl.</t>
  </si>
  <si>
    <t>Zabudowa meblowa na wymiar - pokój lekarza kierującego oddziałem: szafa ubraniowa dwudzielna z półką górną i dolną gł. 60 cm szer. 60 cm, zabudowa umywalki 80 cm, regały na akta 3x 60 cm, całość zamykana frontami pełnymi zamykanymi na klucz, zabudowa na wysokość 200 cm, poszczególne elementy skręcone ze sobą i przytwierdzone do ściany, kolor zabudowy dąb sonoma, uchwyty w kolorze czarnym, cokół pełny płyty meblowej z uszczelką zabezpieczającą przed wodą lub z aluminium lakierowanego proszkowo na kolor zabudowy – 1 kpl.</t>
  </si>
  <si>
    <t>Zabudowa meblowa na wymiar - pokój pielęgniarki oddziałowej: szafa ubraniowa dwudzielna z półką górną i dolną gł. 60 cm szer. 60 cm, zabudowa umywalki 80 cm, regały na akta 3x 60 cm, całość zamykana frontami pełnymi zamykanymi na klucz, zabudowa na wysokość 200 cm, poszczególne elementy skręcone ze sobą i przytwierdzone do ściany, kolor zabudowy dąb sonoma, uchwyty w kolorze czarnym, cokół pełny płyty meblowej z uszczelką zabezpieczającą przed wodą lub z aluminium lakierowanego proszkowo na kolor zabudowy – 1 kpl.</t>
  </si>
  <si>
    <t>Biurko na stelażu metalowym, wym. blatu 150x80, wys. 79 cm, od frontu blenda zasłaniająca nogi, do każdego biurka kontener na dokumenty z trzema szufladami, zamykane na klucz centralny, kolor biurka szary, jak w przypadku zabudowy meblowej, stelaż w kolorze czarnym – 6 szt.</t>
  </si>
  <si>
    <t>Biurko na stelażu metalowym, wym. blatu 150x80, wys. 79 cm, od frontu blenda zasłaniająca nogi, do każdego biurka kontener na dokumenty z trzema szufladami, zamykane na klucz centralny, kolor biurka dąb sonoma, jak w przypadku zabudowy meblowej, stelaż w kolorze czarnym – 2 szt.</t>
  </si>
  <si>
    <t>Regał do śluzy izolatki z płyty meblowej 60 x 60 cm, wys. 200, min. 5 półek, kolor: szary, na nóżka metalowych lub aluminiowych, przytwierdzony do ściany – 2 szt.</t>
  </si>
  <si>
    <t>Stolik pod czajnik dla pacjentów na korytażu, wym. blatu 120 x 60 cm, wys. 78 cm, na stelażu metalowym, kolor blatu szary, stelaż koloru czarnego – 2 szt.</t>
  </si>
  <si>
    <t>Sofa 2- osobowa rozkładana z funkcją spania, tapicerowana eko-skóra (skaj), kolor do wyboru przez Zamawiającego na etapie realizacji – 7 szt.</t>
  </si>
  <si>
    <t>Kosze wykonane z nierdzewnego drutu o wymiarach:. długość 90 cm, głębokość 35 cm, wysokość 10 cm, do przechowywania kaczek i basenów w brudowniku - 6 szt.</t>
  </si>
  <si>
    <t>Stół prostokątny 200x90 cm, wys. Min. 75 cm, stelaż metalowy, lakierowany proszkowo, blat z płyty wiórowej gr. 36 mm, krawędzie płyty okleinowane PCV 2 mm – 1 szt.</t>
  </si>
  <si>
    <t>Lada recepcyjna narożna dł. 200 cm bok dłuższy i 100 cm bok krótszy, wysokość min. 75 cm. Wzdłuż dłuższego boku podwyższenie zasłaniające komputer oraz dokumenty, zwieńczone blatem gł. min. 35 cm, półka wysuwana na klawiaturę, bok krótszy stanowi przedłużenie blatu roboczego (wys. 75 cm) umożliwiający dostęp dla osób poruszających się na wózkach. Kontenerek do biurka na kółkach z szufladami zamykanymi na klucz, zamek centralny. Kolor zabudowy do uzgodnienia z Zamawiającym na etapie realizacji.- 3 kpl.</t>
  </si>
  <si>
    <t>System parawanów podwieszanych do pomieszczenia 3.02 celem wydzielenia 3 stanowisk roboczych oraz do pomieszczenia 3.16 celem wydzielenia 2 stanowisk roboczych. System jednego producenta składający się z profili prostych i łukowych, łączników, wieszaków oraz haczyków. Montaż bezpośrednio do stropu lub do sufitu podwieszanego. Kolor zasłon do uzgodnienia na etapie realizacji. ok. 30 mb</t>
  </si>
  <si>
    <t>Regał magazynowy skręcany, liczba półek min. 5 – stelaż i półki metalowe, lakierowany proszkowo, nośność każdej z półek nie mniejsza niż 100 kg, wymiary: wysokość nie mniejsa niż 180 cm, długość pułki 100 cm, głębokość min. 40 cm – 10 szt.</t>
  </si>
  <si>
    <t>Krzesło biurowe, obrotowe, o ergonomicznym kształcie, regulowana wysokość siedziska oraz kąt pochylania oparcia, podłokietniki po obu stronach siedziska, przeznaczone dla osób o wzroście w przedziale 160-195 cm i wadze do 110 kg – 16 szt.</t>
  </si>
  <si>
    <t>Cena jednostkowa netto</t>
  </si>
  <si>
    <t>Roboty budowlane</t>
  </si>
  <si>
    <t>Łóżko (piętro IV)</t>
  </si>
  <si>
    <t>Łózko (piętro III)</t>
  </si>
  <si>
    <t>Rama bałkańska do łóżka szpitalnego (piętro IV)</t>
  </si>
  <si>
    <t>Rama bałkańska do łóżka szpitalnego (piętro III)</t>
  </si>
  <si>
    <t>Branża ogólnobudowlana</t>
  </si>
  <si>
    <t>Instalacja wodno-kanalizacyjna</t>
  </si>
  <si>
    <t>Instalacja centralnego ogrzewania</t>
  </si>
  <si>
    <t>Instalacja wentylacji i klimatyzacji</t>
  </si>
  <si>
    <t>Instalacja elektryczna i nieskoprądowa</t>
  </si>
  <si>
    <t>Instalacja gazów medycznych</t>
  </si>
  <si>
    <t>Wartość VAT</t>
  </si>
  <si>
    <t>-----</t>
  </si>
  <si>
    <t>Panel nadłóżkowy (stanowisko)</t>
  </si>
  <si>
    <t>Urządzenie myjąco-dezynfekcyjne do kaczek i basenów</t>
  </si>
  <si>
    <t>Stawka VAT</t>
  </si>
  <si>
    <t>ŁĄCZNIE (roboty budowlane wraz dostawą wyposażenia sprzętowego i mebli)</t>
  </si>
  <si>
    <t>Cena jednostkowa brutto</t>
  </si>
  <si>
    <t>Załącznik nr 1A</t>
  </si>
  <si>
    <t>Kompleksowa modernizacja i dostosowanie obiektów "Repty" Górnośląskie Centrum Rehabilitacji im. gen. Jerzego Ziętka w Tarnowskich Górach 
Znak sprawy: GCR/30/ZP/2024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</si>
</sst>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zł&quot;_-;\-* #,##0.00\ &quot;zł&quot;_-;_-* &quot;-&quot;??\ &quot;zł&quot;_-;_-@_-"/>
  </numFmts>
  <fonts count="6">
    <font>
      <sz val="11"/>
      <color theme="1"/>
      <name val="Aptos Narrow"/>
      <family val="2"/>
      <charset val="238"/>
      <scheme val="minor"/>
    </font>
    <font>
      <sz val="11"/>
      <color theme="1"/>
      <name val="Aptos Narrow"/>
      <family val="2"/>
      <charset val="238"/>
      <scheme val="minor"/>
    </font>
    <font>
      <b/>
      <sz val="11"/>
      <color theme="1"/>
      <name val="Aptos Narrow"/>
      <family val="2"/>
      <scheme val="minor"/>
    </font>
    <font>
      <sz val="12"/>
      <color rgb="FF000000"/>
      <name val="Calibri Light"/>
      <family val="2"/>
      <charset val="238"/>
    </font>
    <font>
      <b/>
      <sz val="11"/>
      <color rgb="FFFF0000"/>
      <name val="Aptos Narrow"/>
      <family val="2"/>
      <scheme val="minor"/>
    </font>
    <font>
      <b/>
      <sz val="11"/>
      <color theme="1"/>
      <name val="Aptos Narrow"/>
      <charset val="238"/>
      <scheme val="minor"/>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3">
    <xf numFmtId="0" fontId="0" fillId="0" borderId="0" xfId="0"/>
    <xf numFmtId="44" fontId="0" fillId="0" borderId="0" xfId="1" applyFont="1"/>
    <xf numFmtId="0" fontId="3" fillId="0" borderId="1" xfId="0" applyFont="1" applyBorder="1" applyAlignment="1">
      <alignment wrapText="1"/>
    </xf>
    <xf numFmtId="0" fontId="3" fillId="0" borderId="1" xfId="0" applyFont="1" applyBorder="1" applyAlignment="1">
      <alignment vertical="center" wrapText="1"/>
    </xf>
    <xf numFmtId="44" fontId="0" fillId="0" borderId="1" xfId="1" applyFont="1" applyBorder="1" applyAlignment="1">
      <alignment vertical="center"/>
    </xf>
    <xf numFmtId="0" fontId="0" fillId="0" borderId="0" xfId="0" applyAlignment="1">
      <alignment vertical="center"/>
    </xf>
    <xf numFmtId="44" fontId="0" fillId="0" borderId="1" xfId="0" applyNumberFormat="1" applyBorder="1" applyAlignment="1">
      <alignment vertical="center"/>
    </xf>
    <xf numFmtId="1" fontId="0" fillId="0" borderId="1" xfId="1" applyNumberFormat="1" applyFont="1" applyBorder="1" applyAlignment="1">
      <alignment horizontal="center" vertical="center"/>
    </xf>
    <xf numFmtId="1" fontId="0" fillId="0" borderId="0" xfId="1" applyNumberFormat="1" applyFont="1" applyAlignment="1">
      <alignment horizontal="center" vertical="center"/>
    </xf>
    <xf numFmtId="1" fontId="2" fillId="0" borderId="1" xfId="1" applyNumberFormat="1" applyFont="1" applyBorder="1" applyAlignment="1">
      <alignment horizontal="center" vertical="center" wrapText="1"/>
    </xf>
    <xf numFmtId="1" fontId="0" fillId="0" borderId="1" xfId="1" applyNumberFormat="1" applyFont="1" applyFill="1" applyBorder="1" applyAlignment="1">
      <alignment horizontal="center" vertical="center"/>
    </xf>
    <xf numFmtId="44" fontId="0" fillId="0" borderId="1" xfId="1" applyFont="1" applyFill="1" applyBorder="1" applyAlignment="1">
      <alignment vertical="center"/>
    </xf>
    <xf numFmtId="44" fontId="0" fillId="0" borderId="1" xfId="1" applyFont="1" applyFill="1" applyBorder="1" applyAlignment="1">
      <alignment horizontal="center" vertical="center"/>
    </xf>
    <xf numFmtId="44" fontId="0" fillId="0" borderId="1" xfId="1" applyFont="1" applyBorder="1" applyAlignment="1">
      <alignment horizontal="center" vertical="center"/>
    </xf>
    <xf numFmtId="44" fontId="0" fillId="0" borderId="0" xfId="1" applyFont="1" applyFill="1" applyAlignment="1">
      <alignment horizontal="center" vertical="center"/>
    </xf>
    <xf numFmtId="1" fontId="0" fillId="0" borderId="0" xfId="1" applyNumberFormat="1" applyFont="1" applyFill="1" applyAlignment="1">
      <alignment horizontal="center" vertical="center"/>
    </xf>
    <xf numFmtId="44" fontId="0" fillId="0" borderId="0" xfId="1" applyFont="1" applyFill="1"/>
    <xf numFmtId="1" fontId="2" fillId="0" borderId="1" xfId="1" applyNumberFormat="1" applyFont="1" applyFill="1" applyBorder="1" applyAlignment="1">
      <alignment horizontal="center" vertical="center" wrapText="1"/>
    </xf>
    <xf numFmtId="44" fontId="0" fillId="0" borderId="1" xfId="1" quotePrefix="1" applyFont="1" applyFill="1" applyBorder="1" applyAlignment="1">
      <alignment horizontal="center" vertical="center"/>
    </xf>
    <xf numFmtId="0" fontId="0" fillId="0" borderId="0" xfId="0" applyBorder="1"/>
    <xf numFmtId="49" fontId="2" fillId="0" borderId="1" xfId="0" applyNumberFormat="1" applyFont="1" applyBorder="1" applyAlignment="1">
      <alignment horizontal="center" vertical="center" wrapText="1"/>
    </xf>
    <xf numFmtId="0" fontId="4" fillId="0" borderId="0" xfId="0" applyFont="1"/>
    <xf numFmtId="44" fontId="0" fillId="0" borderId="0" xfId="1" applyFont="1" applyBorder="1" applyAlignment="1">
      <alignment horizontal="center" vertical="center"/>
    </xf>
    <xf numFmtId="44" fontId="0" fillId="0" borderId="0" xfId="1" applyFont="1" applyBorder="1" applyAlignment="1">
      <alignment vertical="center"/>
    </xf>
    <xf numFmtId="0" fontId="0" fillId="0" borderId="0" xfId="0" applyAlignment="1">
      <alignment horizontal="center" vertical="center"/>
    </xf>
    <xf numFmtId="9" fontId="0" fillId="0" borderId="1" xfId="2" applyFont="1" applyBorder="1" applyAlignment="1">
      <alignment horizontal="center" vertical="center"/>
    </xf>
    <xf numFmtId="0" fontId="0" fillId="0" borderId="1" xfId="0" applyBorder="1" applyAlignment="1">
      <alignment vertical="center"/>
    </xf>
    <xf numFmtId="0" fontId="0" fillId="0" borderId="1" xfId="0" applyBorder="1" applyAlignment="1">
      <alignment vertical="center" wrapText="1"/>
    </xf>
    <xf numFmtId="9" fontId="0" fillId="0" borderId="1" xfId="2" quotePrefix="1" applyFont="1" applyFill="1" applyBorder="1" applyAlignment="1">
      <alignment horizontal="center" vertical="center"/>
    </xf>
    <xf numFmtId="9" fontId="0" fillId="0" borderId="0" xfId="2" applyFont="1" applyAlignment="1">
      <alignment horizontal="center" vertical="center"/>
    </xf>
    <xf numFmtId="9" fontId="2" fillId="0" borderId="1" xfId="2" applyFont="1" applyBorder="1" applyAlignment="1">
      <alignment horizontal="center" vertical="center" wrapText="1"/>
    </xf>
    <xf numFmtId="44" fontId="5" fillId="0" borderId="1" xfId="1" applyFont="1" applyBorder="1" applyAlignment="1">
      <alignment vertical="center"/>
    </xf>
    <xf numFmtId="44" fontId="5" fillId="0" borderId="1" xfId="0" applyNumberFormat="1" applyFont="1" applyBorder="1" applyAlignment="1">
      <alignment vertical="center"/>
    </xf>
    <xf numFmtId="44" fontId="5" fillId="2" borderId="1" xfId="0" applyNumberFormat="1" applyFont="1" applyFill="1" applyBorder="1" applyAlignment="1">
      <alignment vertical="center"/>
    </xf>
    <xf numFmtId="44" fontId="2" fillId="0" borderId="1" xfId="1" applyFont="1" applyBorder="1" applyAlignment="1">
      <alignment horizontal="center" vertical="center" wrapText="1"/>
    </xf>
    <xf numFmtId="0" fontId="2" fillId="0" borderId="1" xfId="0" applyFont="1" applyBorder="1" applyAlignment="1">
      <alignment horizontal="center" vertical="center" wrapText="1"/>
    </xf>
    <xf numFmtId="44" fontId="2" fillId="0" borderId="1" xfId="1" applyFont="1" applyFill="1" applyBorder="1" applyAlignment="1">
      <alignment horizontal="center" vertical="center" wrapText="1"/>
    </xf>
    <xf numFmtId="0" fontId="2" fillId="0" borderId="0" xfId="0" applyFont="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top" wrapText="1"/>
    </xf>
    <xf numFmtId="0" fontId="5" fillId="0" borderId="0" xfId="0" applyFont="1" applyAlignment="1">
      <alignment horizontal="center" vertical="top"/>
    </xf>
    <xf numFmtId="0" fontId="2" fillId="0" borderId="0" xfId="0" applyFont="1" applyAlignment="1">
      <alignment horizontal="center" vertical="top"/>
    </xf>
  </cellXfs>
  <cellStyles count="3">
    <cellStyle name="Normalny" xfId="0" builtinId="0"/>
    <cellStyle name="Procentowy" xfId="2" builtinId="5"/>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xmlns=""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2"/>
  <sheetViews>
    <sheetView tabSelected="1" view="pageLayout" zoomScale="60" zoomScaleNormal="70" zoomScalePageLayoutView="60" workbookViewId="0">
      <selection activeCell="C18" sqref="C18"/>
    </sheetView>
  </sheetViews>
  <sheetFormatPr defaultRowHeight="13.8"/>
  <cols>
    <col min="1" max="1" width="93.59765625" customWidth="1"/>
    <col min="2" max="2" width="16.19921875" style="8" customWidth="1"/>
    <col min="3" max="3" width="21.69921875" style="14" customWidth="1"/>
    <col min="4" max="4" width="7.3984375" style="29" customWidth="1"/>
    <col min="5" max="6" width="21.69921875" style="1" customWidth="1"/>
    <col min="7" max="8" width="21.69921875" customWidth="1"/>
  </cols>
  <sheetData>
    <row r="1" spans="1:8" ht="48.75" customHeight="1">
      <c r="A1" s="40" t="s">
        <v>65</v>
      </c>
      <c r="B1" s="41"/>
      <c r="C1" s="41"/>
      <c r="D1" s="41"/>
      <c r="E1" s="41"/>
      <c r="F1" s="41"/>
      <c r="G1" s="42" t="s">
        <v>64</v>
      </c>
      <c r="H1" s="42"/>
    </row>
    <row r="4" spans="1:8">
      <c r="A4" s="21" t="s">
        <v>46</v>
      </c>
    </row>
    <row r="5" spans="1:8" s="24" customFormat="1" ht="30" customHeight="1">
      <c r="A5" s="35" t="s">
        <v>0</v>
      </c>
      <c r="B5" s="9" t="s">
        <v>3</v>
      </c>
      <c r="C5" s="34" t="s">
        <v>45</v>
      </c>
      <c r="D5" s="30" t="s">
        <v>61</v>
      </c>
      <c r="E5" s="34" t="s">
        <v>63</v>
      </c>
      <c r="F5" s="34" t="s">
        <v>5</v>
      </c>
      <c r="G5" s="20" t="s">
        <v>57</v>
      </c>
      <c r="H5" s="34" t="s">
        <v>4</v>
      </c>
    </row>
    <row r="6" spans="1:8" s="5" customFormat="1" ht="20.25" customHeight="1">
      <c r="A6" s="26" t="s">
        <v>51</v>
      </c>
      <c r="B6" s="7">
        <v>1</v>
      </c>
      <c r="C6" s="18" t="s">
        <v>58</v>
      </c>
      <c r="D6" s="28"/>
      <c r="E6" s="18" t="s">
        <v>58</v>
      </c>
      <c r="F6" s="4"/>
      <c r="G6" s="6">
        <f>F6*D6</f>
        <v>0</v>
      </c>
      <c r="H6" s="6">
        <f>F6+G6</f>
        <v>0</v>
      </c>
    </row>
    <row r="7" spans="1:8" s="5" customFormat="1" ht="20.25" customHeight="1">
      <c r="A7" s="26" t="s">
        <v>52</v>
      </c>
      <c r="B7" s="7">
        <v>1</v>
      </c>
      <c r="C7" s="18" t="s">
        <v>58</v>
      </c>
      <c r="D7" s="28"/>
      <c r="E7" s="18" t="s">
        <v>58</v>
      </c>
      <c r="F7" s="4"/>
      <c r="G7" s="6">
        <f t="shared" ref="G7:G11" si="0">F7*D7</f>
        <v>0</v>
      </c>
      <c r="H7" s="6">
        <f t="shared" ref="H7:H11" si="1">F7+G7</f>
        <v>0</v>
      </c>
    </row>
    <row r="8" spans="1:8" s="5" customFormat="1" ht="20.25" customHeight="1">
      <c r="A8" s="26" t="s">
        <v>53</v>
      </c>
      <c r="B8" s="7">
        <v>1</v>
      </c>
      <c r="C8" s="18" t="s">
        <v>58</v>
      </c>
      <c r="D8" s="28"/>
      <c r="E8" s="18" t="s">
        <v>58</v>
      </c>
      <c r="F8" s="4"/>
      <c r="G8" s="6">
        <f t="shared" si="0"/>
        <v>0</v>
      </c>
      <c r="H8" s="6">
        <f t="shared" si="1"/>
        <v>0</v>
      </c>
    </row>
    <row r="9" spans="1:8" s="5" customFormat="1" ht="20.25" customHeight="1">
      <c r="A9" s="26" t="s">
        <v>54</v>
      </c>
      <c r="B9" s="7">
        <v>1</v>
      </c>
      <c r="C9" s="18" t="s">
        <v>58</v>
      </c>
      <c r="D9" s="28"/>
      <c r="E9" s="18" t="s">
        <v>58</v>
      </c>
      <c r="F9" s="4"/>
      <c r="G9" s="6">
        <f t="shared" si="0"/>
        <v>0</v>
      </c>
      <c r="H9" s="6">
        <f t="shared" si="1"/>
        <v>0</v>
      </c>
    </row>
    <row r="10" spans="1:8" s="5" customFormat="1" ht="20.25" customHeight="1">
      <c r="A10" s="26" t="s">
        <v>55</v>
      </c>
      <c r="B10" s="7">
        <v>1</v>
      </c>
      <c r="C10" s="18" t="s">
        <v>58</v>
      </c>
      <c r="D10" s="28"/>
      <c r="E10" s="18" t="s">
        <v>58</v>
      </c>
      <c r="F10" s="4"/>
      <c r="G10" s="6">
        <f t="shared" si="0"/>
        <v>0</v>
      </c>
      <c r="H10" s="6">
        <f t="shared" si="1"/>
        <v>0</v>
      </c>
    </row>
    <row r="11" spans="1:8" s="5" customFormat="1" ht="20.25" customHeight="1">
      <c r="A11" s="26" t="s">
        <v>56</v>
      </c>
      <c r="B11" s="7">
        <v>1</v>
      </c>
      <c r="C11" s="18" t="s">
        <v>58</v>
      </c>
      <c r="D11" s="28"/>
      <c r="E11" s="18" t="s">
        <v>58</v>
      </c>
      <c r="F11" s="4"/>
      <c r="G11" s="6">
        <f t="shared" si="0"/>
        <v>0</v>
      </c>
      <c r="H11" s="6">
        <f t="shared" si="1"/>
        <v>0</v>
      </c>
    </row>
    <row r="12" spans="1:8" s="5" customFormat="1" ht="30" customHeight="1">
      <c r="A12" s="39" t="s">
        <v>9</v>
      </c>
      <c r="B12" s="39"/>
      <c r="C12" s="39"/>
      <c r="D12" s="39"/>
      <c r="E12" s="39"/>
      <c r="F12" s="31">
        <f>SUM(F6:F11)</f>
        <v>0</v>
      </c>
      <c r="G12" s="31">
        <f>SUM(G6:G11)</f>
        <v>0</v>
      </c>
      <c r="H12" s="31">
        <f>SUM(H6:H11)</f>
        <v>0</v>
      </c>
    </row>
    <row r="14" spans="1:8">
      <c r="A14" s="21" t="s">
        <v>10</v>
      </c>
    </row>
    <row r="15" spans="1:8" s="37" customFormat="1" ht="30" customHeight="1">
      <c r="A15" s="35" t="s">
        <v>0</v>
      </c>
      <c r="B15" s="9" t="s">
        <v>3</v>
      </c>
      <c r="C15" s="34" t="s">
        <v>45</v>
      </c>
      <c r="D15" s="30" t="s">
        <v>61</v>
      </c>
      <c r="E15" s="34" t="s">
        <v>63</v>
      </c>
      <c r="F15" s="34" t="s">
        <v>5</v>
      </c>
      <c r="G15" s="20" t="s">
        <v>57</v>
      </c>
      <c r="H15" s="34" t="s">
        <v>4</v>
      </c>
    </row>
    <row r="16" spans="1:8" s="5" customFormat="1" ht="20.25" customHeight="1">
      <c r="A16" s="26" t="s">
        <v>1</v>
      </c>
      <c r="B16" s="7">
        <v>48</v>
      </c>
      <c r="C16" s="11"/>
      <c r="D16" s="25"/>
      <c r="E16" s="4">
        <f>C16*(1+D16)</f>
        <v>0</v>
      </c>
      <c r="F16" s="4">
        <f>C16*B16</f>
        <v>0</v>
      </c>
      <c r="G16" s="6">
        <f>F16*D16</f>
        <v>0</v>
      </c>
      <c r="H16" s="6">
        <f>F16+G16</f>
        <v>0</v>
      </c>
    </row>
    <row r="17" spans="1:8" s="5" customFormat="1" ht="20.25" customHeight="1">
      <c r="A17" s="26" t="s">
        <v>59</v>
      </c>
      <c r="B17" s="7">
        <v>46</v>
      </c>
      <c r="C17" s="11"/>
      <c r="D17" s="25"/>
      <c r="E17" s="4">
        <f t="shared" ref="E17:E22" si="2">C17*(1+D17)</f>
        <v>0</v>
      </c>
      <c r="F17" s="4">
        <f t="shared" ref="F17:F22" si="3">C17*B17</f>
        <v>0</v>
      </c>
      <c r="G17" s="6">
        <f t="shared" ref="G17:G22" si="4">F17*D17</f>
        <v>0</v>
      </c>
      <c r="H17" s="6">
        <f t="shared" ref="H17:H22" si="5">F17+G17</f>
        <v>0</v>
      </c>
    </row>
    <row r="18" spans="1:8" s="5" customFormat="1" ht="20.25" customHeight="1">
      <c r="A18" s="26" t="s">
        <v>2</v>
      </c>
      <c r="B18" s="7">
        <v>2</v>
      </c>
      <c r="C18" s="11"/>
      <c r="D18" s="25"/>
      <c r="E18" s="4">
        <f t="shared" si="2"/>
        <v>0</v>
      </c>
      <c r="F18" s="4">
        <f t="shared" si="3"/>
        <v>0</v>
      </c>
      <c r="G18" s="6">
        <f t="shared" si="4"/>
        <v>0</v>
      </c>
      <c r="H18" s="6">
        <f t="shared" si="5"/>
        <v>0</v>
      </c>
    </row>
    <row r="19" spans="1:8" s="5" customFormat="1" ht="20.25" customHeight="1">
      <c r="A19" s="26" t="s">
        <v>47</v>
      </c>
      <c r="B19" s="7">
        <v>23</v>
      </c>
      <c r="C19" s="11"/>
      <c r="D19" s="25"/>
      <c r="E19" s="4">
        <f t="shared" si="2"/>
        <v>0</v>
      </c>
      <c r="F19" s="4">
        <f t="shared" si="3"/>
        <v>0</v>
      </c>
      <c r="G19" s="6">
        <f t="shared" si="4"/>
        <v>0</v>
      </c>
      <c r="H19" s="6">
        <f t="shared" si="5"/>
        <v>0</v>
      </c>
    </row>
    <row r="20" spans="1:8" s="5" customFormat="1" ht="20.25" customHeight="1">
      <c r="A20" s="26" t="s">
        <v>48</v>
      </c>
      <c r="B20" s="7">
        <v>25</v>
      </c>
      <c r="C20" s="11"/>
      <c r="D20" s="25"/>
      <c r="E20" s="4">
        <f t="shared" si="2"/>
        <v>0</v>
      </c>
      <c r="F20" s="4">
        <f t="shared" si="3"/>
        <v>0</v>
      </c>
      <c r="G20" s="6">
        <f t="shared" si="4"/>
        <v>0</v>
      </c>
      <c r="H20" s="6">
        <f t="shared" si="5"/>
        <v>0</v>
      </c>
    </row>
    <row r="21" spans="1:8" s="5" customFormat="1" ht="20.25" customHeight="1">
      <c r="A21" s="26" t="s">
        <v>49</v>
      </c>
      <c r="B21" s="7">
        <v>10</v>
      </c>
      <c r="C21" s="11"/>
      <c r="D21" s="25"/>
      <c r="E21" s="4">
        <f t="shared" si="2"/>
        <v>0</v>
      </c>
      <c r="F21" s="4">
        <f t="shared" si="3"/>
        <v>0</v>
      </c>
      <c r="G21" s="6">
        <f t="shared" si="4"/>
        <v>0</v>
      </c>
      <c r="H21" s="6">
        <f t="shared" si="5"/>
        <v>0</v>
      </c>
    </row>
    <row r="22" spans="1:8" s="5" customFormat="1" ht="20.25" customHeight="1">
      <c r="A22" s="26" t="s">
        <v>50</v>
      </c>
      <c r="B22" s="7">
        <v>10</v>
      </c>
      <c r="C22" s="11"/>
      <c r="D22" s="25"/>
      <c r="E22" s="4">
        <f t="shared" si="2"/>
        <v>0</v>
      </c>
      <c r="F22" s="4">
        <f t="shared" si="3"/>
        <v>0</v>
      </c>
      <c r="G22" s="6">
        <f t="shared" si="4"/>
        <v>0</v>
      </c>
      <c r="H22" s="6">
        <f t="shared" si="5"/>
        <v>0</v>
      </c>
    </row>
    <row r="23" spans="1:8" s="5" customFormat="1" ht="30" customHeight="1">
      <c r="A23" s="39" t="s">
        <v>9</v>
      </c>
      <c r="B23" s="39"/>
      <c r="C23" s="39"/>
      <c r="D23" s="39"/>
      <c r="E23" s="39"/>
      <c r="F23" s="31">
        <f>SUM(F16:F22)</f>
        <v>0</v>
      </c>
      <c r="G23" s="31">
        <f>SUM(G16:G22)</f>
        <v>0</v>
      </c>
      <c r="H23" s="31">
        <f>SUM(H16:H22)</f>
        <v>0</v>
      </c>
    </row>
    <row r="25" spans="1:8">
      <c r="A25" s="21" t="s">
        <v>6</v>
      </c>
    </row>
    <row r="26" spans="1:8" s="24" customFormat="1" ht="27.6">
      <c r="A26" s="35" t="s">
        <v>0</v>
      </c>
      <c r="B26" s="9" t="s">
        <v>3</v>
      </c>
      <c r="C26" s="34" t="s">
        <v>45</v>
      </c>
      <c r="D26" s="30" t="s">
        <v>61</v>
      </c>
      <c r="E26" s="34" t="s">
        <v>63</v>
      </c>
      <c r="F26" s="34" t="s">
        <v>5</v>
      </c>
      <c r="G26" s="20" t="s">
        <v>57</v>
      </c>
      <c r="H26" s="34" t="s">
        <v>4</v>
      </c>
    </row>
    <row r="27" spans="1:8" s="5" customFormat="1" ht="31.2">
      <c r="A27" s="3" t="s">
        <v>7</v>
      </c>
      <c r="B27" s="7">
        <v>1</v>
      </c>
      <c r="C27" s="12"/>
      <c r="D27" s="25"/>
      <c r="E27" s="13">
        <f>C27*(1+D27)</f>
        <v>0</v>
      </c>
      <c r="F27" s="4">
        <f>C27*B27</f>
        <v>0</v>
      </c>
      <c r="G27" s="6">
        <f>F27*D27</f>
        <v>0</v>
      </c>
      <c r="H27" s="6">
        <f>F27+G27</f>
        <v>0</v>
      </c>
    </row>
    <row r="28" spans="1:8" s="5" customFormat="1" ht="31.2">
      <c r="A28" s="3" t="s">
        <v>8</v>
      </c>
      <c r="B28" s="7">
        <v>2</v>
      </c>
      <c r="C28" s="12"/>
      <c r="D28" s="25"/>
      <c r="E28" s="13">
        <f t="shared" ref="E28:E29" si="6">C28*(1+D28)</f>
        <v>0</v>
      </c>
      <c r="F28" s="4">
        <f t="shared" ref="F28:F29" si="7">C28*B28</f>
        <v>0</v>
      </c>
      <c r="G28" s="6">
        <f t="shared" ref="G28:G29" si="8">F28*D28</f>
        <v>0</v>
      </c>
      <c r="H28" s="6">
        <f t="shared" ref="H28:H29" si="9">F28+G28</f>
        <v>0</v>
      </c>
    </row>
    <row r="29" spans="1:8" s="5" customFormat="1" ht="20.25" customHeight="1">
      <c r="A29" s="27" t="s">
        <v>11</v>
      </c>
      <c r="B29" s="7">
        <v>1</v>
      </c>
      <c r="C29" s="12"/>
      <c r="D29" s="25"/>
      <c r="E29" s="13">
        <f t="shared" si="6"/>
        <v>0</v>
      </c>
      <c r="F29" s="4">
        <f t="shared" si="7"/>
        <v>0</v>
      </c>
      <c r="G29" s="6">
        <f t="shared" si="8"/>
        <v>0</v>
      </c>
      <c r="H29" s="6">
        <f t="shared" si="9"/>
        <v>0</v>
      </c>
    </row>
    <row r="30" spans="1:8">
      <c r="E30" s="22"/>
      <c r="F30" s="23"/>
      <c r="G30" s="19"/>
      <c r="H30" s="19"/>
    </row>
    <row r="31" spans="1:8">
      <c r="A31" s="21" t="s">
        <v>60</v>
      </c>
      <c r="E31" s="22"/>
      <c r="F31" s="23"/>
      <c r="G31" s="19"/>
      <c r="H31" s="19"/>
    </row>
    <row r="32" spans="1:8" s="5" customFormat="1" ht="20.25" customHeight="1">
      <c r="A32" s="27" t="s">
        <v>12</v>
      </c>
      <c r="B32" s="10">
        <v>2</v>
      </c>
      <c r="C32" s="12"/>
      <c r="D32" s="25"/>
      <c r="E32" s="13">
        <f>C32*(1+D32)</f>
        <v>0</v>
      </c>
      <c r="F32" s="4">
        <f>B32*C32</f>
        <v>0</v>
      </c>
      <c r="G32" s="6">
        <f>F32*D32</f>
        <v>0</v>
      </c>
      <c r="H32" s="6">
        <f>F32+G32</f>
        <v>0</v>
      </c>
    </row>
    <row r="34" spans="1:8">
      <c r="A34" s="21" t="s">
        <v>20</v>
      </c>
    </row>
    <row r="35" spans="1:8" s="24" customFormat="1" ht="27.6">
      <c r="A35" s="35" t="s">
        <v>0</v>
      </c>
      <c r="B35" s="9" t="s">
        <v>3</v>
      </c>
      <c r="C35" s="34" t="s">
        <v>45</v>
      </c>
      <c r="D35" s="30" t="s">
        <v>61</v>
      </c>
      <c r="E35" s="34" t="s">
        <v>63</v>
      </c>
      <c r="F35" s="34" t="s">
        <v>5</v>
      </c>
      <c r="G35" s="20" t="s">
        <v>57</v>
      </c>
      <c r="H35" s="34" t="s">
        <v>4</v>
      </c>
    </row>
    <row r="36" spans="1:8" ht="109.2">
      <c r="A36" s="2" t="s">
        <v>13</v>
      </c>
      <c r="B36" s="7">
        <v>25</v>
      </c>
      <c r="C36" s="11"/>
      <c r="D36" s="25"/>
      <c r="E36" s="13">
        <f>C36*(1+D36)</f>
        <v>0</v>
      </c>
      <c r="F36" s="4">
        <f>B36*C36</f>
        <v>0</v>
      </c>
      <c r="G36" s="6">
        <f>D36*F36</f>
        <v>0</v>
      </c>
      <c r="H36" s="6">
        <f>F36+G36</f>
        <v>0</v>
      </c>
    </row>
    <row r="37" spans="1:8" ht="31.2">
      <c r="A37" s="2" t="s">
        <v>40</v>
      </c>
      <c r="B37" s="10">
        <v>1</v>
      </c>
      <c r="C37" s="11"/>
      <c r="D37" s="25"/>
      <c r="E37" s="13">
        <f t="shared" ref="E37:E45" si="10">C37*(1+D37)</f>
        <v>0</v>
      </c>
      <c r="F37" s="4">
        <f t="shared" ref="F37:F45" si="11">B37*C37</f>
        <v>0</v>
      </c>
      <c r="G37" s="6">
        <f t="shared" ref="G37:G45" si="12">D37*F37</f>
        <v>0</v>
      </c>
      <c r="H37" s="6">
        <f t="shared" ref="H37:H45" si="13">F37+G37</f>
        <v>0</v>
      </c>
    </row>
    <row r="38" spans="1:8" ht="20.25" customHeight="1">
      <c r="A38" s="2" t="s">
        <v>14</v>
      </c>
      <c r="B38" s="7">
        <v>20</v>
      </c>
      <c r="C38" s="11"/>
      <c r="D38" s="25"/>
      <c r="E38" s="13">
        <f t="shared" si="10"/>
        <v>0</v>
      </c>
      <c r="F38" s="4">
        <f t="shared" si="11"/>
        <v>0</v>
      </c>
      <c r="G38" s="6">
        <f t="shared" si="12"/>
        <v>0</v>
      </c>
      <c r="H38" s="6">
        <f t="shared" si="13"/>
        <v>0</v>
      </c>
    </row>
    <row r="39" spans="1:8" ht="78">
      <c r="A39" s="2" t="s">
        <v>15</v>
      </c>
      <c r="B39" s="10">
        <v>1</v>
      </c>
      <c r="C39" s="11"/>
      <c r="D39" s="25"/>
      <c r="E39" s="13">
        <f t="shared" si="10"/>
        <v>0</v>
      </c>
      <c r="F39" s="4">
        <f t="shared" si="11"/>
        <v>0</v>
      </c>
      <c r="G39" s="6">
        <f t="shared" si="12"/>
        <v>0</v>
      </c>
      <c r="H39" s="6">
        <f t="shared" si="13"/>
        <v>0</v>
      </c>
    </row>
    <row r="40" spans="1:8" ht="78">
      <c r="A40" s="2" t="s">
        <v>41</v>
      </c>
      <c r="B40" s="10">
        <v>3</v>
      </c>
      <c r="C40" s="11"/>
      <c r="D40" s="25"/>
      <c r="E40" s="13">
        <f t="shared" si="10"/>
        <v>0</v>
      </c>
      <c r="F40" s="4">
        <f t="shared" si="11"/>
        <v>0</v>
      </c>
      <c r="G40" s="6">
        <f t="shared" si="12"/>
        <v>0</v>
      </c>
      <c r="H40" s="6">
        <f t="shared" si="13"/>
        <v>0</v>
      </c>
    </row>
    <row r="41" spans="1:8" ht="46.8">
      <c r="A41" s="2" t="s">
        <v>16</v>
      </c>
      <c r="B41" s="10">
        <v>3</v>
      </c>
      <c r="C41" s="11"/>
      <c r="D41" s="25"/>
      <c r="E41" s="13">
        <f t="shared" si="10"/>
        <v>0</v>
      </c>
      <c r="F41" s="4">
        <f t="shared" si="11"/>
        <v>0</v>
      </c>
      <c r="G41" s="6">
        <f t="shared" si="12"/>
        <v>0</v>
      </c>
      <c r="H41" s="6">
        <f t="shared" si="13"/>
        <v>0</v>
      </c>
    </row>
    <row r="42" spans="1:8" ht="78">
      <c r="A42" s="2" t="s">
        <v>17</v>
      </c>
      <c r="B42" s="10">
        <v>1</v>
      </c>
      <c r="C42" s="11"/>
      <c r="D42" s="25"/>
      <c r="E42" s="13">
        <f t="shared" si="10"/>
        <v>0</v>
      </c>
      <c r="F42" s="4">
        <f t="shared" si="11"/>
        <v>0</v>
      </c>
      <c r="G42" s="6">
        <f t="shared" si="12"/>
        <v>0</v>
      </c>
      <c r="H42" s="6">
        <f t="shared" si="13"/>
        <v>0</v>
      </c>
    </row>
    <row r="43" spans="1:8" ht="31.2">
      <c r="A43" s="2" t="s">
        <v>18</v>
      </c>
      <c r="B43" s="10">
        <v>6</v>
      </c>
      <c r="C43" s="11"/>
      <c r="D43" s="25"/>
      <c r="E43" s="13">
        <f t="shared" si="10"/>
        <v>0</v>
      </c>
      <c r="F43" s="4">
        <f t="shared" si="11"/>
        <v>0</v>
      </c>
      <c r="G43" s="6">
        <f t="shared" si="12"/>
        <v>0</v>
      </c>
      <c r="H43" s="6">
        <f t="shared" si="13"/>
        <v>0</v>
      </c>
    </row>
    <row r="44" spans="1:8" ht="15.6">
      <c r="A44" s="2" t="s">
        <v>19</v>
      </c>
      <c r="B44" s="10">
        <v>3</v>
      </c>
      <c r="C44" s="11"/>
      <c r="D44" s="25"/>
      <c r="E44" s="13">
        <f t="shared" si="10"/>
        <v>0</v>
      </c>
      <c r="F44" s="4">
        <f t="shared" si="11"/>
        <v>0</v>
      </c>
      <c r="G44" s="6">
        <f t="shared" si="12"/>
        <v>0</v>
      </c>
      <c r="H44" s="6">
        <f t="shared" si="13"/>
        <v>0</v>
      </c>
    </row>
    <row r="45" spans="1:8" ht="62.4">
      <c r="A45" s="2" t="s">
        <v>42</v>
      </c>
      <c r="B45" s="10">
        <v>30</v>
      </c>
      <c r="C45" s="11"/>
      <c r="D45" s="25"/>
      <c r="E45" s="13">
        <f t="shared" si="10"/>
        <v>0</v>
      </c>
      <c r="F45" s="4">
        <f t="shared" si="11"/>
        <v>0</v>
      </c>
      <c r="G45" s="6">
        <f t="shared" si="12"/>
        <v>0</v>
      </c>
      <c r="H45" s="6">
        <f t="shared" si="13"/>
        <v>0</v>
      </c>
    </row>
    <row r="46" spans="1:8" s="5" customFormat="1" ht="30" customHeight="1">
      <c r="A46" s="39" t="s">
        <v>9</v>
      </c>
      <c r="B46" s="39"/>
      <c r="C46" s="39"/>
      <c r="D46" s="39"/>
      <c r="E46" s="39"/>
      <c r="F46" s="32">
        <f>SUM(F36:F45)</f>
        <v>0</v>
      </c>
      <c r="G46" s="32">
        <f>SUM(G36:G45)</f>
        <v>0</v>
      </c>
      <c r="H46" s="32">
        <f>SUM(H36:H45)</f>
        <v>0</v>
      </c>
    </row>
    <row r="47" spans="1:8">
      <c r="B47" s="15"/>
      <c r="E47" s="16"/>
      <c r="F47" s="16"/>
    </row>
    <row r="48" spans="1:8">
      <c r="A48" s="21" t="s">
        <v>21</v>
      </c>
      <c r="B48" s="15"/>
      <c r="E48" s="16"/>
      <c r="F48" s="16"/>
    </row>
    <row r="49" spans="1:8" s="24" customFormat="1" ht="27.6">
      <c r="A49" s="35" t="s">
        <v>0</v>
      </c>
      <c r="B49" s="17" t="s">
        <v>3</v>
      </c>
      <c r="C49" s="34" t="s">
        <v>45</v>
      </c>
      <c r="D49" s="30" t="s">
        <v>61</v>
      </c>
      <c r="E49" s="34" t="s">
        <v>63</v>
      </c>
      <c r="F49" s="36" t="s">
        <v>5</v>
      </c>
      <c r="G49" s="20" t="s">
        <v>57</v>
      </c>
      <c r="H49" s="36" t="s">
        <v>4</v>
      </c>
    </row>
    <row r="50" spans="1:8" ht="93.6">
      <c r="A50" s="2" t="s">
        <v>22</v>
      </c>
      <c r="B50" s="10">
        <v>46</v>
      </c>
      <c r="C50" s="11"/>
      <c r="D50" s="25"/>
      <c r="E50" s="13">
        <f>C50*(1+D50)</f>
        <v>0</v>
      </c>
      <c r="F50" s="4">
        <f>B50*C50</f>
        <v>0</v>
      </c>
      <c r="G50" s="6">
        <f>D50*F50</f>
        <v>0</v>
      </c>
      <c r="H50" s="6">
        <f>F50+G50</f>
        <v>0</v>
      </c>
    </row>
    <row r="51" spans="1:8" ht="19.5" customHeight="1">
      <c r="A51" s="2" t="s">
        <v>23</v>
      </c>
      <c r="B51" s="10">
        <v>18</v>
      </c>
      <c r="C51" s="11"/>
      <c r="D51" s="25"/>
      <c r="E51" s="13">
        <f t="shared" ref="E51:E69" si="14">C51*(1+D51)</f>
        <v>0</v>
      </c>
      <c r="F51" s="4">
        <f t="shared" ref="F51:F69" si="15">B51*C51</f>
        <v>0</v>
      </c>
      <c r="G51" s="6">
        <f t="shared" ref="G51:G69" si="16">D51*F51</f>
        <v>0</v>
      </c>
      <c r="H51" s="6">
        <f t="shared" ref="H51:H69" si="17">F51+G51</f>
        <v>0</v>
      </c>
    </row>
    <row r="52" spans="1:8" ht="19.5" customHeight="1">
      <c r="A52" s="2" t="s">
        <v>24</v>
      </c>
      <c r="B52" s="10">
        <v>60</v>
      </c>
      <c r="C52" s="11"/>
      <c r="D52" s="25"/>
      <c r="E52" s="13">
        <f t="shared" si="14"/>
        <v>0</v>
      </c>
      <c r="F52" s="4">
        <f t="shared" si="15"/>
        <v>0</v>
      </c>
      <c r="G52" s="6">
        <f t="shared" si="16"/>
        <v>0</v>
      </c>
      <c r="H52" s="6">
        <f t="shared" si="17"/>
        <v>0</v>
      </c>
    </row>
    <row r="53" spans="1:8" ht="31.2">
      <c r="A53" s="2" t="s">
        <v>25</v>
      </c>
      <c r="B53" s="10">
        <v>2</v>
      </c>
      <c r="C53" s="11"/>
      <c r="D53" s="25"/>
      <c r="E53" s="13">
        <f t="shared" si="14"/>
        <v>0</v>
      </c>
      <c r="F53" s="4">
        <f t="shared" si="15"/>
        <v>0</v>
      </c>
      <c r="G53" s="6">
        <f t="shared" si="16"/>
        <v>0</v>
      </c>
      <c r="H53" s="6">
        <f t="shared" si="17"/>
        <v>0</v>
      </c>
    </row>
    <row r="54" spans="1:8" ht="109.2">
      <c r="A54" s="2" t="s">
        <v>26</v>
      </c>
      <c r="B54" s="10">
        <v>2</v>
      </c>
      <c r="C54" s="11"/>
      <c r="D54" s="25"/>
      <c r="E54" s="13">
        <f t="shared" si="14"/>
        <v>0</v>
      </c>
      <c r="F54" s="4">
        <f t="shared" si="15"/>
        <v>0</v>
      </c>
      <c r="G54" s="6">
        <f t="shared" si="16"/>
        <v>0</v>
      </c>
      <c r="H54" s="6">
        <f t="shared" si="17"/>
        <v>0</v>
      </c>
    </row>
    <row r="55" spans="1:8" ht="93.6">
      <c r="A55" s="2" t="s">
        <v>27</v>
      </c>
      <c r="B55" s="10">
        <v>2</v>
      </c>
      <c r="C55" s="11"/>
      <c r="D55" s="25"/>
      <c r="E55" s="13">
        <f t="shared" si="14"/>
        <v>0</v>
      </c>
      <c r="F55" s="4">
        <f t="shared" si="15"/>
        <v>0</v>
      </c>
      <c r="G55" s="6">
        <f t="shared" si="16"/>
        <v>0</v>
      </c>
      <c r="H55" s="6">
        <f t="shared" si="17"/>
        <v>0</v>
      </c>
    </row>
    <row r="56" spans="1:8" ht="93.6">
      <c r="A56" s="2" t="s">
        <v>28</v>
      </c>
      <c r="B56" s="10">
        <v>2</v>
      </c>
      <c r="C56" s="11"/>
      <c r="D56" s="25"/>
      <c r="E56" s="13">
        <f t="shared" si="14"/>
        <v>0</v>
      </c>
      <c r="F56" s="4">
        <f t="shared" si="15"/>
        <v>0</v>
      </c>
      <c r="G56" s="6">
        <f t="shared" si="16"/>
        <v>0</v>
      </c>
      <c r="H56" s="6">
        <f t="shared" si="17"/>
        <v>0</v>
      </c>
    </row>
    <row r="57" spans="1:8" ht="78">
      <c r="A57" s="2" t="s">
        <v>29</v>
      </c>
      <c r="B57" s="10">
        <v>1</v>
      </c>
      <c r="C57" s="11"/>
      <c r="D57" s="25"/>
      <c r="E57" s="13">
        <f t="shared" si="14"/>
        <v>0</v>
      </c>
      <c r="F57" s="4">
        <f t="shared" si="15"/>
        <v>0</v>
      </c>
      <c r="G57" s="6">
        <f t="shared" si="16"/>
        <v>0</v>
      </c>
      <c r="H57" s="6">
        <f t="shared" si="17"/>
        <v>0</v>
      </c>
    </row>
    <row r="58" spans="1:8" ht="62.4">
      <c r="A58" s="2" t="s">
        <v>30</v>
      </c>
      <c r="B58" s="10">
        <v>2</v>
      </c>
      <c r="C58" s="11"/>
      <c r="D58" s="25"/>
      <c r="E58" s="13">
        <f t="shared" si="14"/>
        <v>0</v>
      </c>
      <c r="F58" s="4">
        <f t="shared" si="15"/>
        <v>0</v>
      </c>
      <c r="G58" s="6">
        <f t="shared" si="16"/>
        <v>0</v>
      </c>
      <c r="H58" s="6">
        <f t="shared" si="17"/>
        <v>0</v>
      </c>
    </row>
    <row r="59" spans="1:8" ht="78">
      <c r="A59" s="2" t="s">
        <v>31</v>
      </c>
      <c r="B59" s="10">
        <v>2</v>
      </c>
      <c r="C59" s="11"/>
      <c r="D59" s="25"/>
      <c r="E59" s="13">
        <f t="shared" si="14"/>
        <v>0</v>
      </c>
      <c r="F59" s="4">
        <f t="shared" si="15"/>
        <v>0</v>
      </c>
      <c r="G59" s="6">
        <f t="shared" si="16"/>
        <v>0</v>
      </c>
      <c r="H59" s="6">
        <f t="shared" si="17"/>
        <v>0</v>
      </c>
    </row>
    <row r="60" spans="1:8" ht="78">
      <c r="A60" s="2" t="s">
        <v>32</v>
      </c>
      <c r="B60" s="10">
        <v>2</v>
      </c>
      <c r="C60" s="11"/>
      <c r="D60" s="25"/>
      <c r="E60" s="13">
        <f t="shared" si="14"/>
        <v>0</v>
      </c>
      <c r="F60" s="4">
        <f t="shared" si="15"/>
        <v>0</v>
      </c>
      <c r="G60" s="6">
        <f t="shared" si="16"/>
        <v>0</v>
      </c>
      <c r="H60" s="6">
        <f t="shared" si="17"/>
        <v>0</v>
      </c>
    </row>
    <row r="61" spans="1:8" ht="78">
      <c r="A61" s="2" t="s">
        <v>33</v>
      </c>
      <c r="B61" s="10">
        <v>1</v>
      </c>
      <c r="C61" s="11"/>
      <c r="D61" s="25"/>
      <c r="E61" s="13">
        <f t="shared" si="14"/>
        <v>0</v>
      </c>
      <c r="F61" s="4">
        <f t="shared" si="15"/>
        <v>0</v>
      </c>
      <c r="G61" s="6">
        <f t="shared" si="16"/>
        <v>0</v>
      </c>
      <c r="H61" s="6">
        <f t="shared" si="17"/>
        <v>0</v>
      </c>
    </row>
    <row r="62" spans="1:8" ht="46.8">
      <c r="A62" s="2" t="s">
        <v>34</v>
      </c>
      <c r="B62" s="10">
        <v>6</v>
      </c>
      <c r="C62" s="11"/>
      <c r="D62" s="25"/>
      <c r="E62" s="13">
        <f t="shared" si="14"/>
        <v>0</v>
      </c>
      <c r="F62" s="4">
        <f t="shared" si="15"/>
        <v>0</v>
      </c>
      <c r="G62" s="6">
        <f t="shared" si="16"/>
        <v>0</v>
      </c>
      <c r="H62" s="6">
        <f t="shared" si="17"/>
        <v>0</v>
      </c>
    </row>
    <row r="63" spans="1:8" ht="46.8">
      <c r="A63" s="2" t="s">
        <v>35</v>
      </c>
      <c r="B63" s="10">
        <v>2</v>
      </c>
      <c r="C63" s="11"/>
      <c r="D63" s="25"/>
      <c r="E63" s="13">
        <f t="shared" si="14"/>
        <v>0</v>
      </c>
      <c r="F63" s="4">
        <f t="shared" si="15"/>
        <v>0</v>
      </c>
      <c r="G63" s="6">
        <f t="shared" si="16"/>
        <v>0</v>
      </c>
      <c r="H63" s="6">
        <f t="shared" si="17"/>
        <v>0</v>
      </c>
    </row>
    <row r="64" spans="1:8" ht="46.8">
      <c r="A64" s="2" t="s">
        <v>43</v>
      </c>
      <c r="B64" s="10">
        <v>10</v>
      </c>
      <c r="C64" s="11"/>
      <c r="D64" s="25"/>
      <c r="E64" s="13">
        <f t="shared" si="14"/>
        <v>0</v>
      </c>
      <c r="F64" s="4">
        <f t="shared" si="15"/>
        <v>0</v>
      </c>
      <c r="G64" s="6">
        <f t="shared" si="16"/>
        <v>0</v>
      </c>
      <c r="H64" s="6">
        <f t="shared" si="17"/>
        <v>0</v>
      </c>
    </row>
    <row r="65" spans="1:8" ht="46.8">
      <c r="A65" s="2" t="s">
        <v>44</v>
      </c>
      <c r="B65" s="10">
        <v>16</v>
      </c>
      <c r="C65" s="11"/>
      <c r="D65" s="25"/>
      <c r="E65" s="13">
        <f t="shared" si="14"/>
        <v>0</v>
      </c>
      <c r="F65" s="4">
        <f t="shared" si="15"/>
        <v>0</v>
      </c>
      <c r="G65" s="6">
        <f t="shared" si="16"/>
        <v>0</v>
      </c>
      <c r="H65" s="6">
        <f t="shared" si="17"/>
        <v>0</v>
      </c>
    </row>
    <row r="66" spans="1:8" ht="31.2">
      <c r="A66" s="2" t="s">
        <v>36</v>
      </c>
      <c r="B66" s="10">
        <v>2</v>
      </c>
      <c r="C66" s="11"/>
      <c r="D66" s="25"/>
      <c r="E66" s="13">
        <f t="shared" si="14"/>
        <v>0</v>
      </c>
      <c r="F66" s="4">
        <f t="shared" si="15"/>
        <v>0</v>
      </c>
      <c r="G66" s="6">
        <f t="shared" si="16"/>
        <v>0</v>
      </c>
      <c r="H66" s="6">
        <f t="shared" si="17"/>
        <v>0</v>
      </c>
    </row>
    <row r="67" spans="1:8" ht="31.2">
      <c r="A67" s="2" t="s">
        <v>37</v>
      </c>
      <c r="B67" s="10">
        <v>2</v>
      </c>
      <c r="C67" s="11"/>
      <c r="D67" s="25"/>
      <c r="E67" s="13">
        <f t="shared" si="14"/>
        <v>0</v>
      </c>
      <c r="F67" s="4">
        <f t="shared" si="15"/>
        <v>0</v>
      </c>
      <c r="G67" s="6">
        <f t="shared" si="16"/>
        <v>0</v>
      </c>
      <c r="H67" s="6">
        <f t="shared" si="17"/>
        <v>0</v>
      </c>
    </row>
    <row r="68" spans="1:8" ht="31.2">
      <c r="A68" s="2" t="s">
        <v>38</v>
      </c>
      <c r="B68" s="10">
        <v>7</v>
      </c>
      <c r="C68" s="11"/>
      <c r="D68" s="25"/>
      <c r="E68" s="13">
        <f t="shared" si="14"/>
        <v>0</v>
      </c>
      <c r="F68" s="4">
        <f t="shared" si="15"/>
        <v>0</v>
      </c>
      <c r="G68" s="6">
        <f t="shared" si="16"/>
        <v>0</v>
      </c>
      <c r="H68" s="6">
        <f t="shared" si="17"/>
        <v>0</v>
      </c>
    </row>
    <row r="69" spans="1:8" ht="31.2">
      <c r="A69" s="2" t="s">
        <v>39</v>
      </c>
      <c r="B69" s="10">
        <v>6</v>
      </c>
      <c r="C69" s="11"/>
      <c r="D69" s="25"/>
      <c r="E69" s="13">
        <f t="shared" si="14"/>
        <v>0</v>
      </c>
      <c r="F69" s="4">
        <f t="shared" si="15"/>
        <v>0</v>
      </c>
      <c r="G69" s="6">
        <f t="shared" si="16"/>
        <v>0</v>
      </c>
      <c r="H69" s="6">
        <f t="shared" si="17"/>
        <v>0</v>
      </c>
    </row>
    <row r="70" spans="1:8" s="5" customFormat="1" ht="30" customHeight="1">
      <c r="A70" s="39" t="s">
        <v>9</v>
      </c>
      <c r="B70" s="39"/>
      <c r="C70" s="39"/>
      <c r="D70" s="39"/>
      <c r="E70" s="39"/>
      <c r="F70" s="32">
        <f>SUM(F50:F69)</f>
        <v>0</v>
      </c>
      <c r="G70" s="32">
        <f>SUM(G50:G69)</f>
        <v>0</v>
      </c>
      <c r="H70" s="32">
        <f>SUM(H50:H69)</f>
        <v>0</v>
      </c>
    </row>
    <row r="71" spans="1:8">
      <c r="B71" s="15"/>
      <c r="E71" s="16"/>
      <c r="F71" s="16"/>
    </row>
    <row r="72" spans="1:8" ht="29.25" customHeight="1">
      <c r="A72" s="38" t="s">
        <v>62</v>
      </c>
      <c r="B72" s="38"/>
      <c r="C72" s="38"/>
      <c r="D72" s="38"/>
      <c r="E72" s="38"/>
      <c r="F72" s="33">
        <f>F70+F46+F32+F29+F28+F23+F27+F12</f>
        <v>0</v>
      </c>
      <c r="G72" s="33">
        <f>G70+G46+G32+G29+G28+G23+G27+G12</f>
        <v>0</v>
      </c>
      <c r="H72" s="33">
        <f>H70+H46+H32+H29+H28+H23+H27+H12</f>
        <v>0</v>
      </c>
    </row>
  </sheetData>
  <mergeCells count="7">
    <mergeCell ref="A72:E72"/>
    <mergeCell ref="A12:E12"/>
    <mergeCell ref="A1:F1"/>
    <mergeCell ref="G1:H1"/>
    <mergeCell ref="A23:E23"/>
    <mergeCell ref="A70:E70"/>
    <mergeCell ref="A46:E46"/>
  </mergeCells>
  <pageMargins left="0.23622047244094491" right="0.23622047244094491" top="0.35433070866141736" bottom="0.35433070866141736" header="0.31496062992125984" footer="0.31496062992125984"/>
  <pageSetup paperSize="9" scale="58" fitToHeight="0"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Tabela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Anna Klecz</cp:lastModifiedBy>
  <cp:lastPrinted>2024-10-30T07:13:08Z</cp:lastPrinted>
  <dcterms:created xsi:type="dcterms:W3CDTF">2024-10-17T07:06:44Z</dcterms:created>
  <dcterms:modified xsi:type="dcterms:W3CDTF">2024-10-31T13:44:10Z</dcterms:modified>
</cp:coreProperties>
</file>