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24\ST_DZP_36_2024 sprzet lab\"/>
    </mc:Choice>
  </mc:AlternateContent>
  <bookViews>
    <workbookView xWindow="0" yWindow="0" windowWidth="12885" windowHeight="8085" tabRatio="899"/>
  </bookViews>
  <sheets>
    <sheet name="lab" sheetId="20" r:id="rId1"/>
  </sheets>
  <definedNames>
    <definedName name="_xlnm.Print_Area" localSheetId="0">lab!$A$1:$K$59</definedName>
  </definedNames>
  <calcPr calcId="152511" iterateDelta="1E-4"/>
</workbook>
</file>

<file path=xl/calcChain.xml><?xml version="1.0" encoding="utf-8"?>
<calcChain xmlns="http://schemas.openxmlformats.org/spreadsheetml/2006/main">
  <c r="J59" i="20" l="1"/>
  <c r="I59" i="20"/>
  <c r="G58" i="20" l="1"/>
  <c r="G57" i="20" l="1"/>
  <c r="I57" i="20" l="1"/>
  <c r="J57" i="20" s="1"/>
  <c r="I58" i="20"/>
  <c r="J58" i="20" s="1"/>
  <c r="G41" i="20"/>
  <c r="I41" i="20" s="1"/>
  <c r="J41" i="20" s="1"/>
  <c r="G56" i="20" l="1"/>
  <c r="I56" i="20" l="1"/>
  <c r="J56" i="20" s="1"/>
  <c r="G8" i="20"/>
  <c r="I8" i="20" s="1"/>
  <c r="J8" i="20" s="1"/>
  <c r="G30" i="20" l="1"/>
  <c r="I30" i="20" s="1"/>
  <c r="J30" i="20" s="1"/>
  <c r="G11" i="20"/>
  <c r="I11" i="20" s="1"/>
  <c r="G10" i="20"/>
  <c r="I10" i="20" s="1"/>
  <c r="G9" i="20"/>
  <c r="I9" i="20" s="1"/>
  <c r="G53" i="20" l="1"/>
  <c r="I53" i="20" s="1"/>
  <c r="J53" i="20" l="1"/>
  <c r="G55" i="20"/>
  <c r="I55" i="20" s="1"/>
  <c r="J55" i="20" l="1"/>
  <c r="G54" i="20"/>
  <c r="G52" i="20"/>
  <c r="I52" i="20" s="1"/>
  <c r="I54" i="20" l="1"/>
  <c r="J54" i="20" s="1"/>
  <c r="J52" i="20"/>
  <c r="G51" i="20"/>
  <c r="G50" i="20"/>
  <c r="G49" i="20"/>
  <c r="I49" i="20" s="1"/>
  <c r="G48" i="20"/>
  <c r="I48" i="20" s="1"/>
  <c r="G47" i="20"/>
  <c r="G46" i="20"/>
  <c r="G45" i="20"/>
  <c r="I45" i="20" s="1"/>
  <c r="G44" i="20"/>
  <c r="I44" i="20" s="1"/>
  <c r="G43" i="20"/>
  <c r="I43" i="20" s="1"/>
  <c r="G42" i="20"/>
  <c r="I42" i="20" s="1"/>
  <c r="G40" i="20"/>
  <c r="I40" i="20" s="1"/>
  <c r="G39" i="20"/>
  <c r="G38" i="20"/>
  <c r="I38" i="20" s="1"/>
  <c r="G37" i="20"/>
  <c r="I37" i="20" s="1"/>
  <c r="G36" i="20"/>
  <c r="G35" i="20"/>
  <c r="G34" i="20"/>
  <c r="I34" i="20" s="1"/>
  <c r="G33" i="20"/>
  <c r="I33" i="20" s="1"/>
  <c r="G32" i="20"/>
  <c r="G31" i="20"/>
  <c r="G29" i="20"/>
  <c r="I29" i="20" s="1"/>
  <c r="G28" i="20"/>
  <c r="I28" i="20" s="1"/>
  <c r="G27" i="20"/>
  <c r="G26" i="20"/>
  <c r="I26" i="20" s="1"/>
  <c r="G25" i="20"/>
  <c r="I25" i="20" s="1"/>
  <c r="G24" i="20"/>
  <c r="G23" i="20"/>
  <c r="I23" i="20" s="1"/>
  <c r="G22" i="20"/>
  <c r="I22" i="20" s="1"/>
  <c r="G21" i="20"/>
  <c r="G20" i="20"/>
  <c r="G19" i="20"/>
  <c r="I19" i="20" s="1"/>
  <c r="G18" i="20"/>
  <c r="I18" i="20" s="1"/>
  <c r="G17" i="20"/>
  <c r="G16" i="20"/>
  <c r="G15" i="20"/>
  <c r="I15" i="20" s="1"/>
  <c r="G14" i="20"/>
  <c r="I14" i="20" s="1"/>
  <c r="G13" i="20"/>
  <c r="I13" i="20" s="1"/>
  <c r="G12" i="20"/>
  <c r="G59" i="20" l="1"/>
  <c r="I47" i="20"/>
  <c r="J47" i="20" s="1"/>
  <c r="I51" i="20"/>
  <c r="J51" i="20" s="1"/>
  <c r="I39" i="20"/>
  <c r="J39" i="20" s="1"/>
  <c r="I16" i="20"/>
  <c r="J16" i="20" s="1"/>
  <c r="I20" i="20"/>
  <c r="J20" i="20" s="1"/>
  <c r="I24" i="20"/>
  <c r="J24" i="20" s="1"/>
  <c r="I27" i="20"/>
  <c r="J27" i="20" s="1"/>
  <c r="I32" i="20"/>
  <c r="J32" i="20" s="1"/>
  <c r="I36" i="20"/>
  <c r="J36" i="20" s="1"/>
  <c r="I31" i="20"/>
  <c r="J31" i="20" s="1"/>
  <c r="I35" i="20"/>
  <c r="J35" i="20" s="1"/>
  <c r="I12" i="20"/>
  <c r="I17" i="20"/>
  <c r="J17" i="20" s="1"/>
  <c r="I21" i="20"/>
  <c r="J21" i="20" s="1"/>
  <c r="I46" i="20"/>
  <c r="J46" i="20" s="1"/>
  <c r="I50" i="20"/>
  <c r="J50" i="20" s="1"/>
  <c r="J13" i="20"/>
  <c r="J28" i="20"/>
  <c r="J43" i="20"/>
  <c r="J10" i="20"/>
  <c r="J40" i="20"/>
  <c r="J19" i="20"/>
  <c r="J23" i="20"/>
  <c r="J34" i="20"/>
  <c r="J38" i="20"/>
  <c r="J45" i="20"/>
  <c r="J49" i="20"/>
  <c r="J11" i="20"/>
  <c r="J14" i="20"/>
  <c r="J15" i="20"/>
  <c r="J18" i="20"/>
  <c r="J22" i="20"/>
  <c r="J25" i="20"/>
  <c r="J26" i="20"/>
  <c r="J29" i="20"/>
  <c r="J33" i="20"/>
  <c r="J37" i="20"/>
  <c r="J42" i="20"/>
  <c r="J44" i="20"/>
  <c r="J48" i="20"/>
  <c r="J12" i="20" l="1"/>
  <c r="J9" i="20"/>
</calcChain>
</file>

<file path=xl/sharedStrings.xml><?xml version="1.0" encoding="utf-8"?>
<sst xmlns="http://schemas.openxmlformats.org/spreadsheetml/2006/main" count="120" uniqueCount="75">
  <si>
    <t>Lp.</t>
  </si>
  <si>
    <t>(Pełna nazwa Wykonawcy/Wykonawców w przypadku wykonawców 
              wspólnie ubiegających się o udzielenie zamówienia)</t>
  </si>
  <si>
    <t>J.m.</t>
  </si>
  <si>
    <t>Cena jedn. netto</t>
  </si>
  <si>
    <t>Wartość netto</t>
  </si>
  <si>
    <t>Stawka VAT</t>
  </si>
  <si>
    <t>Kwota VAT</t>
  </si>
  <si>
    <t>Wartość brutto</t>
  </si>
  <si>
    <t>Nazwa handlowa</t>
  </si>
  <si>
    <t>Producent</t>
  </si>
  <si>
    <t>Nazwa/Opis</t>
  </si>
  <si>
    <t>Kuwety "Półmikro" poj. 4 ml do EPOLLA-20 a.100szt.</t>
  </si>
  <si>
    <t>op.</t>
  </si>
  <si>
    <t>Probówki PS  sterylne okrągłodenne, z korkiem  5 ml, o wym. 12 x 86 mm a.200szt.</t>
  </si>
  <si>
    <t>Probówki PS sterylne stożkowe lub okrągłodenne  10 ml z nakrętką (korkiem) o wym. 16 x 100 mm a.200szt.</t>
  </si>
  <si>
    <t>Probówki Eppendorf 1,5ml bezbarwne, stożkowe, z korkiem, z podziałką a.500szt</t>
  </si>
  <si>
    <t>Probówki do wirowania osadu moczu PS, 12 cm3 z wgłębieniem na 0,5 ml osadu, z podziałką, bez korka a 100 szt.</t>
  </si>
  <si>
    <t xml:space="preserve"> op.</t>
  </si>
  <si>
    <t>Korki z uchwytem do probówek do wirowania osadu moczu - (dotyczy poz. 7) a.100szt.</t>
  </si>
  <si>
    <t>Kamery  do ilościowej analizy elementów morfotycznych osadu moczu, 10 komorowe, z siatką typu Pentasquare  a.100szt</t>
  </si>
  <si>
    <t>Końcówki do mikropipet, 1000 ul a.500szt.</t>
  </si>
  <si>
    <t>Końcówki do mikropipet, 200ul a.1000szt.</t>
  </si>
  <si>
    <t>Końcówki krótkie o obj. 5 ml kompatybilne z pipetami HTL, a.300szt.</t>
  </si>
  <si>
    <t>Końcówki do mikropipet 200ul, białe, kompatybilne z pipetami HTL, a.1000szt.</t>
  </si>
  <si>
    <t>Bagietki plastikowe a.100szt.</t>
  </si>
  <si>
    <t>Homogenizatory proste z kapturem, szlifowane, poj. 10 ml, śr. tłoka 15 mm</t>
  </si>
  <si>
    <t>szt.</t>
  </si>
  <si>
    <t>Pojemniki o poj. 120 ml jałowe (moczówki)</t>
  </si>
  <si>
    <t xml:space="preserve">szt. </t>
  </si>
  <si>
    <t>Pojemniki o poj. 120 ml niejałowe (moczówki)</t>
  </si>
  <si>
    <t>Szkiełka podstawowe do mikroskopu  nieszlifowane, jedna część matowa a.50szt.</t>
  </si>
  <si>
    <t xml:space="preserve">Wymazówki transportowe z podłożem Amies </t>
  </si>
  <si>
    <t>Probówki Falkone, sterylne o poj. 50ml (30x115), stożkowe z podziałką co 5,0 ml i zakrętką z PP a 100 szt.</t>
  </si>
  <si>
    <t>Probówka systemowa z tworzywa sztucznego  do oznaczania glukozy 2-3 ml, etykieta na probówce w celu identyfikacji pacjenta, a. 50 szt.</t>
  </si>
  <si>
    <t xml:space="preserve">   op.</t>
  </si>
  <si>
    <t>Probówka systemowa z tworzywa sztucznego  do analizy hematologicznej 2-3 ml, etykieta na probówce w celu identyfikacji pacjenta, a. 50 szt.</t>
  </si>
  <si>
    <t xml:space="preserve">  op.</t>
  </si>
  <si>
    <t>Probówka systemowa z tworzywa sztucznego  do analizy hematologicznej 1,5-2 ml, etykieta na probówce w celu identyfikacji pacjenta, a.50szt.</t>
  </si>
  <si>
    <t>Probówka systemowa z tworzywa sztucznego  do analizy hematologicznej 4,5-5,0 ml, etykieta na probówce w celu identyfikacji pacjenta, a. 50 szt.</t>
  </si>
  <si>
    <t>Probówka systemowa z tworzywa sztucznego  do analizy pseudotrombocytopenii 2-3 ml, etykieta na probówce w celu identyfikacji pacjenta, a.50szt.</t>
  </si>
  <si>
    <t>Probówka systemowa z tworzywa sztucznego  do analizy biochemicznej 1-2 ml, etykieta na probówce w celu identyfikacji pacjenta, a.50szt.</t>
  </si>
  <si>
    <t xml:space="preserve">Probówka systemowa z tworzywa sztucznego  do analizy biochemicznej 2-3 ml, etykieta na probówce w celu identyfikacji pacjenta, a.50szt. </t>
  </si>
  <si>
    <t>Probówka systemowa z tworzywa sztucznego  do analizy biochemicznej 4,5 - 5 ml, etykieta na probówce w celu identyfikacji pacjenta, a.50szt.</t>
  </si>
  <si>
    <t>Probówka systemowa z tworzywa sztucznego  do analizy koagulologicznej 2-3 ml,  etykieta na probówce w celu identyfikacji pacjenta a.50szt.</t>
  </si>
  <si>
    <t>Probówka systemowa z tworzywa sztucznego  do analizy OB.  3-4 ml, etykieta na probówce w celu identyfikacji pacjenta   a.50szt.</t>
  </si>
  <si>
    <t xml:space="preserve">Igły systemowe :                                                                                                                                           0,8 a 100  szt.                                                                            </t>
  </si>
  <si>
    <t xml:space="preserve">Igły systemowe :                                                                                                                                                                                                                         0,9 a 100  szt. </t>
  </si>
  <si>
    <t>Igły do Pena G 30*8*100 szt</t>
  </si>
  <si>
    <t>Nakłuwacze jednorazowe do krwi włośniczkowej, igła 21G, głębokość nakłucia 2,4 mm a.200szt</t>
  </si>
  <si>
    <t>Fuksyna karbolowa met. Z-N, na gorąco, a.1litr</t>
  </si>
  <si>
    <t>Błękit metylenowy met. Z-N  na gorąco, a.1 litr</t>
  </si>
  <si>
    <t>Odczynnik Ebnera met. Z-N na gorąco, a.1 litr</t>
  </si>
  <si>
    <t>Probówki bakteriologiczne szklane, kalibrowane pod korki plastikowe o wymiarach 160x16mm ze szkła borokrzemowego.</t>
  </si>
  <si>
    <t>Korki plastikowe do probówek bakteriologicznych kalibrowanych, 160x16mm, o wysokości 20mm szczelnie przylegające do probówki, nakładane na zewnątrz probówki, odporne na autoklawowanie</t>
  </si>
  <si>
    <t>Pojemnik do posiewu moczu typu Uricult</t>
  </si>
  <si>
    <t>Pipetki Pasteura, jałowe, poj. 3 ml plastikowe a.5 szt.</t>
  </si>
  <si>
    <t>Statyw  z drutu fi 12 mm</t>
  </si>
  <si>
    <t>FORMULARZ CENOWY
drobny sprzęt laboratoryjny</t>
  </si>
  <si>
    <r>
      <t xml:space="preserve">Pipeta automatyczna o </t>
    </r>
    <r>
      <rPr>
        <b/>
        <sz val="11"/>
        <rFont val="Calibri"/>
        <family val="2"/>
        <charset val="238"/>
        <scheme val="minor"/>
      </rPr>
      <t xml:space="preserve">stałej </t>
    </r>
    <r>
      <rPr>
        <sz val="11"/>
        <rFont val="Calibri"/>
        <family val="2"/>
        <charset val="238"/>
        <scheme val="minor"/>
      </rPr>
      <t xml:space="preserve">pojemności - unikalny system uszczelniania i zrzucania końcówek, mechanizm redukujący siły pipetowania, autoklawowalność, system rekalibracji , trzony PVDF o dużej wytrzymałości: </t>
    </r>
  </si>
  <si>
    <r>
      <t xml:space="preserve">Pipeta automatyczna o </t>
    </r>
    <r>
      <rPr>
        <b/>
        <sz val="11"/>
        <rFont val="Calibri"/>
        <family val="2"/>
        <charset val="238"/>
        <scheme val="minor"/>
      </rPr>
      <t xml:space="preserve">zmiennej </t>
    </r>
    <r>
      <rPr>
        <sz val="11"/>
        <rFont val="Calibri"/>
        <family val="2"/>
        <charset val="238"/>
        <scheme val="minor"/>
      </rPr>
      <t>pojemności - unikalny system uszczelniania i zrzucania końcówek, mechanizm redukujący siły pipetowania, autoklawowalność, system rekalibracji , trzony PVDF o dużej wytrzymałości</t>
    </r>
  </si>
  <si>
    <t>Minutnik cyfrowy, zasilany baterią AAA, z podstawką, o wymiarach 6x7x2,5 cm (+/- 2cm)</t>
  </si>
  <si>
    <t>Ilość</t>
  </si>
  <si>
    <t>Odczynnik May Grunwalda 500 ml</t>
  </si>
  <si>
    <t>Odczynnik Giemzy 500 ml</t>
  </si>
  <si>
    <t xml:space="preserve"> </t>
  </si>
  <si>
    <t>Statyw do pr. Falkone</t>
  </si>
  <si>
    <t xml:space="preserve">Mikroprobówka  zakręcana 2ml PP stoż. dno z zakrętką sterylna (a`100) </t>
  </si>
  <si>
    <t>op</t>
  </si>
  <si>
    <t xml:space="preserve">Igła systemowa krótka 0,8 a 100 szt. </t>
  </si>
  <si>
    <t>Adapter membranowy (100 szt.)</t>
  </si>
  <si>
    <t>Multi-Adapter 9100 szt)</t>
  </si>
  <si>
    <t>Statyw z drutu  fi 16 mm</t>
  </si>
  <si>
    <r>
      <rPr>
        <b/>
        <sz val="11"/>
        <color theme="1"/>
        <rFont val="Arial"/>
        <family val="2"/>
        <charset val="238"/>
      </rPr>
      <t xml:space="preserve">Zamawiający:
</t>
    </r>
    <r>
      <rPr>
        <sz val="11"/>
        <color theme="1"/>
        <rFont val="Arial"/>
        <family val="2"/>
        <charset val="238"/>
      </rPr>
      <t>Szpital Chorób Płuc i Opieka Długoterminowa im. św. Jana Pawła  II w Górnie, 
36-051 Górno, ul. Rzeszowska 5</t>
    </r>
  </si>
  <si>
    <t>…………………………………………………………………………….</t>
  </si>
  <si>
    <t>ST/DZP/36/2024 - 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</si>
</sst>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0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3" borderId="0" xfId="0" applyFill="1"/>
    <xf numFmtId="4" fontId="4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10" fillId="0" borderId="5" xfId="0" applyNumberFormat="1" applyFont="1" applyBorder="1" applyAlignment="1">
      <alignment vertical="center" wrapText="1"/>
    </xf>
    <xf numFmtId="0" fontId="12" fillId="0" borderId="1" xfId="0" applyFont="1" applyBorder="1"/>
    <xf numFmtId="0" fontId="0" fillId="0" borderId="1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13" fillId="0" borderId="1" xfId="0" applyFont="1" applyBorder="1" applyAlignment="1">
      <alignment vertical="center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workbookViewId="0">
      <selection activeCell="H7" sqref="H7"/>
    </sheetView>
  </sheetViews>
  <sheetFormatPr defaultRowHeight="15" x14ac:dyDescent="0.25"/>
  <cols>
    <col min="1" max="1" width="4.28515625" style="2" customWidth="1"/>
    <col min="2" max="2" width="37.42578125" style="1" customWidth="1"/>
    <col min="3" max="3" width="16" style="1" customWidth="1"/>
    <col min="4" max="4" width="5.5703125" style="1" customWidth="1"/>
    <col min="5" max="5" width="7.7109375" style="2" customWidth="1"/>
    <col min="6" max="6" width="7.7109375" style="1" customWidth="1"/>
    <col min="7" max="7" width="8.85546875" style="1" customWidth="1"/>
    <col min="8" max="8" width="7.42578125" style="1" customWidth="1"/>
    <col min="9" max="9" width="8.7109375" style="1" customWidth="1"/>
    <col min="10" max="10" width="10.28515625" style="1" customWidth="1"/>
    <col min="11" max="11" width="29.5703125" style="1" customWidth="1"/>
    <col min="12" max="16384" width="9.140625" style="1"/>
  </cols>
  <sheetData>
    <row r="1" spans="1:11" x14ac:dyDescent="0.25">
      <c r="A1" s="30" t="s">
        <v>74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48.75" customHeight="1" x14ac:dyDescent="0.25">
      <c r="A2" s="31" t="s">
        <v>72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2" customHeight="1" x14ac:dyDescent="0.25">
      <c r="A3" s="32" t="s">
        <v>57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30.75" customHeight="1" x14ac:dyDescent="0.25">
      <c r="A4" s="34" t="s">
        <v>73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4" t="s">
        <v>73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41.25" customHeight="1" x14ac:dyDescent="0.25">
      <c r="A6" s="25" t="s">
        <v>1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58.5" customHeight="1" x14ac:dyDescent="0.25">
      <c r="A7" s="3" t="s">
        <v>0</v>
      </c>
      <c r="B7" s="3" t="s">
        <v>10</v>
      </c>
      <c r="C7" s="3" t="s">
        <v>9</v>
      </c>
      <c r="D7" s="3" t="s">
        <v>2</v>
      </c>
      <c r="E7" s="3" t="s">
        <v>61</v>
      </c>
      <c r="F7" s="3" t="s">
        <v>3</v>
      </c>
      <c r="G7" s="3" t="s">
        <v>4</v>
      </c>
      <c r="H7" s="3" t="s">
        <v>5</v>
      </c>
      <c r="I7" s="3" t="s">
        <v>6</v>
      </c>
      <c r="J7" s="3" t="s">
        <v>7</v>
      </c>
      <c r="K7" s="7" t="s">
        <v>8</v>
      </c>
    </row>
    <row r="8" spans="1:11" ht="25.5" x14ac:dyDescent="0.25">
      <c r="A8" s="8">
        <v>1</v>
      </c>
      <c r="B8" s="11" t="s">
        <v>11</v>
      </c>
      <c r="C8" s="8"/>
      <c r="D8" s="8" t="s">
        <v>12</v>
      </c>
      <c r="E8" s="16">
        <v>1</v>
      </c>
      <c r="F8" s="12"/>
      <c r="G8" s="10">
        <f>E8*F8</f>
        <v>0</v>
      </c>
      <c r="H8" s="13"/>
      <c r="I8" s="10">
        <f t="shared" ref="I8:I22" si="0">ROUND(G8*H8,2)</f>
        <v>0</v>
      </c>
      <c r="J8" s="10">
        <f>G8+I8</f>
        <v>0</v>
      </c>
      <c r="K8" s="15"/>
    </row>
    <row r="9" spans="1:11" ht="25.5" x14ac:dyDescent="0.25">
      <c r="A9" s="8">
        <v>2</v>
      </c>
      <c r="B9" s="11" t="s">
        <v>55</v>
      </c>
      <c r="C9" s="8"/>
      <c r="D9" s="8" t="s">
        <v>12</v>
      </c>
      <c r="E9" s="16">
        <v>750</v>
      </c>
      <c r="F9" s="12"/>
      <c r="G9" s="10">
        <f>E9*F9</f>
        <v>0</v>
      </c>
      <c r="H9" s="13"/>
      <c r="I9" s="10">
        <f t="shared" si="0"/>
        <v>0</v>
      </c>
      <c r="J9" s="10">
        <f t="shared" ref="J9" si="1">G9+I9</f>
        <v>0</v>
      </c>
      <c r="K9" s="15"/>
    </row>
    <row r="10" spans="1:11" s="9" customFormat="1" ht="38.25" x14ac:dyDescent="0.25">
      <c r="A10" s="8">
        <v>3</v>
      </c>
      <c r="B10" s="11" t="s">
        <v>13</v>
      </c>
      <c r="C10" s="8"/>
      <c r="D10" s="8" t="s">
        <v>12</v>
      </c>
      <c r="E10" s="16">
        <v>5</v>
      </c>
      <c r="F10" s="12"/>
      <c r="G10" s="10">
        <f>E10*F10</f>
        <v>0</v>
      </c>
      <c r="H10" s="13"/>
      <c r="I10" s="10">
        <f t="shared" si="0"/>
        <v>0</v>
      </c>
      <c r="J10" s="10">
        <f t="shared" ref="J10:J51" si="2">G10+I10</f>
        <v>0</v>
      </c>
      <c r="K10" s="15"/>
    </row>
    <row r="11" spans="1:11" s="9" customFormat="1" ht="38.25" x14ac:dyDescent="0.25">
      <c r="A11" s="8">
        <v>4</v>
      </c>
      <c r="B11" s="11" t="s">
        <v>14</v>
      </c>
      <c r="C11" s="8"/>
      <c r="D11" s="8" t="s">
        <v>12</v>
      </c>
      <c r="E11" s="16">
        <v>5</v>
      </c>
      <c r="F11" s="12"/>
      <c r="G11" s="10">
        <f>E11*F11</f>
        <v>0</v>
      </c>
      <c r="H11" s="13"/>
      <c r="I11" s="10">
        <f t="shared" si="0"/>
        <v>0</v>
      </c>
      <c r="J11" s="10">
        <f t="shared" si="2"/>
        <v>0</v>
      </c>
      <c r="K11" s="15"/>
    </row>
    <row r="12" spans="1:11" s="9" customFormat="1" ht="25.5" x14ac:dyDescent="0.25">
      <c r="A12" s="8">
        <v>5</v>
      </c>
      <c r="B12" s="11" t="s">
        <v>15</v>
      </c>
      <c r="C12" s="8"/>
      <c r="D12" s="8" t="s">
        <v>12</v>
      </c>
      <c r="E12" s="16">
        <v>12</v>
      </c>
      <c r="F12" s="12"/>
      <c r="G12" s="10">
        <f t="shared" ref="G12:G37" si="3">E12*F12</f>
        <v>0</v>
      </c>
      <c r="H12" s="13"/>
      <c r="I12" s="10">
        <f t="shared" si="0"/>
        <v>0</v>
      </c>
      <c r="J12" s="10">
        <f t="shared" si="2"/>
        <v>0</v>
      </c>
      <c r="K12" s="15"/>
    </row>
    <row r="13" spans="1:11" s="9" customFormat="1" ht="38.25" x14ac:dyDescent="0.25">
      <c r="A13" s="8">
        <v>6</v>
      </c>
      <c r="B13" s="11" t="s">
        <v>16</v>
      </c>
      <c r="C13" s="8"/>
      <c r="D13" s="11" t="s">
        <v>17</v>
      </c>
      <c r="E13" s="16">
        <v>25</v>
      </c>
      <c r="F13" s="12"/>
      <c r="G13" s="10">
        <f t="shared" si="3"/>
        <v>0</v>
      </c>
      <c r="H13" s="13"/>
      <c r="I13" s="10">
        <f t="shared" si="0"/>
        <v>0</v>
      </c>
      <c r="J13" s="10">
        <f t="shared" si="2"/>
        <v>0</v>
      </c>
      <c r="K13" s="15"/>
    </row>
    <row r="14" spans="1:11" s="9" customFormat="1" ht="38.25" x14ac:dyDescent="0.25">
      <c r="A14" s="8">
        <v>7</v>
      </c>
      <c r="B14" s="11" t="s">
        <v>18</v>
      </c>
      <c r="C14" s="8"/>
      <c r="D14" s="8" t="s">
        <v>12</v>
      </c>
      <c r="E14" s="17">
        <v>1</v>
      </c>
      <c r="F14" s="12"/>
      <c r="G14" s="10">
        <f t="shared" si="3"/>
        <v>0</v>
      </c>
      <c r="H14" s="13"/>
      <c r="I14" s="10">
        <f t="shared" si="0"/>
        <v>0</v>
      </c>
      <c r="J14" s="10">
        <f t="shared" si="2"/>
        <v>0</v>
      </c>
      <c r="K14" s="15"/>
    </row>
    <row r="15" spans="1:11" s="9" customFormat="1" ht="51" x14ac:dyDescent="0.25">
      <c r="A15" s="8">
        <v>8</v>
      </c>
      <c r="B15" s="11" t="s">
        <v>19</v>
      </c>
      <c r="C15" s="8"/>
      <c r="D15" s="8" t="s">
        <v>12</v>
      </c>
      <c r="E15" s="16">
        <v>2</v>
      </c>
      <c r="F15" s="12"/>
      <c r="G15" s="10">
        <f t="shared" si="3"/>
        <v>0</v>
      </c>
      <c r="H15" s="13"/>
      <c r="I15" s="10">
        <f t="shared" si="0"/>
        <v>0</v>
      </c>
      <c r="J15" s="10">
        <f t="shared" si="2"/>
        <v>0</v>
      </c>
      <c r="K15" s="15"/>
    </row>
    <row r="16" spans="1:11" s="9" customFormat="1" x14ac:dyDescent="0.25">
      <c r="A16" s="8">
        <v>9</v>
      </c>
      <c r="B16" s="11" t="s">
        <v>20</v>
      </c>
      <c r="C16" s="8"/>
      <c r="D16" s="8" t="s">
        <v>12</v>
      </c>
      <c r="E16" s="16">
        <v>6</v>
      </c>
      <c r="F16" s="12"/>
      <c r="G16" s="10">
        <f t="shared" si="3"/>
        <v>0</v>
      </c>
      <c r="H16" s="13"/>
      <c r="I16" s="10">
        <f t="shared" si="0"/>
        <v>0</v>
      </c>
      <c r="J16" s="10">
        <f t="shared" si="2"/>
        <v>0</v>
      </c>
      <c r="K16" s="15"/>
    </row>
    <row r="17" spans="1:11" s="9" customFormat="1" x14ac:dyDescent="0.25">
      <c r="A17" s="8">
        <v>10</v>
      </c>
      <c r="B17" s="11" t="s">
        <v>21</v>
      </c>
      <c r="C17" s="8"/>
      <c r="D17" s="8" t="s">
        <v>12</v>
      </c>
      <c r="E17" s="16">
        <v>5</v>
      </c>
      <c r="F17" s="12"/>
      <c r="G17" s="10">
        <f t="shared" si="3"/>
        <v>0</v>
      </c>
      <c r="H17" s="13"/>
      <c r="I17" s="10">
        <f t="shared" si="0"/>
        <v>0</v>
      </c>
      <c r="J17" s="10">
        <f t="shared" si="2"/>
        <v>0</v>
      </c>
      <c r="K17" s="15"/>
    </row>
    <row r="18" spans="1:11" s="9" customFormat="1" ht="25.5" x14ac:dyDescent="0.25">
      <c r="A18" s="8">
        <v>11</v>
      </c>
      <c r="B18" s="11" t="s">
        <v>22</v>
      </c>
      <c r="C18" s="8"/>
      <c r="D18" s="8" t="s">
        <v>12</v>
      </c>
      <c r="E18" s="16">
        <v>1</v>
      </c>
      <c r="F18" s="12"/>
      <c r="G18" s="10">
        <f t="shared" si="3"/>
        <v>0</v>
      </c>
      <c r="H18" s="13"/>
      <c r="I18" s="10">
        <f t="shared" si="0"/>
        <v>0</v>
      </c>
      <c r="J18" s="10">
        <f t="shared" si="2"/>
        <v>0</v>
      </c>
      <c r="K18" s="15"/>
    </row>
    <row r="19" spans="1:11" s="9" customFormat="1" ht="25.5" x14ac:dyDescent="0.25">
      <c r="A19" s="8">
        <v>12</v>
      </c>
      <c r="B19" s="11" t="s">
        <v>23</v>
      </c>
      <c r="C19" s="8"/>
      <c r="D19" s="8" t="s">
        <v>12</v>
      </c>
      <c r="E19" s="16">
        <v>6</v>
      </c>
      <c r="F19" s="12"/>
      <c r="G19" s="10">
        <f t="shared" si="3"/>
        <v>0</v>
      </c>
      <c r="H19" s="13"/>
      <c r="I19" s="10">
        <f t="shared" si="0"/>
        <v>0</v>
      </c>
      <c r="J19" s="10">
        <f t="shared" si="2"/>
        <v>0</v>
      </c>
      <c r="K19" s="15"/>
    </row>
    <row r="20" spans="1:11" s="9" customFormat="1" x14ac:dyDescent="0.25">
      <c r="A20" s="8">
        <v>13</v>
      </c>
      <c r="B20" s="11" t="s">
        <v>24</v>
      </c>
      <c r="C20" s="8"/>
      <c r="D20" s="8" t="s">
        <v>12</v>
      </c>
      <c r="E20" s="16">
        <v>1</v>
      </c>
      <c r="F20" s="12"/>
      <c r="G20" s="10">
        <f t="shared" si="3"/>
        <v>0</v>
      </c>
      <c r="H20" s="13"/>
      <c r="I20" s="10">
        <f t="shared" si="0"/>
        <v>0</v>
      </c>
      <c r="J20" s="10">
        <f t="shared" si="2"/>
        <v>0</v>
      </c>
      <c r="K20" s="15"/>
    </row>
    <row r="21" spans="1:11" s="9" customFormat="1" ht="25.5" x14ac:dyDescent="0.25">
      <c r="A21" s="8">
        <v>14</v>
      </c>
      <c r="B21" s="11" t="s">
        <v>25</v>
      </c>
      <c r="C21" s="8"/>
      <c r="D21" s="8" t="s">
        <v>26</v>
      </c>
      <c r="E21" s="16">
        <v>1</v>
      </c>
      <c r="F21" s="12"/>
      <c r="G21" s="10">
        <f t="shared" si="3"/>
        <v>0</v>
      </c>
      <c r="H21" s="13"/>
      <c r="I21" s="10">
        <f t="shared" si="0"/>
        <v>0</v>
      </c>
      <c r="J21" s="10">
        <f t="shared" si="2"/>
        <v>0</v>
      </c>
      <c r="K21" s="15"/>
    </row>
    <row r="22" spans="1:11" s="9" customFormat="1" x14ac:dyDescent="0.25">
      <c r="A22" s="8">
        <v>15</v>
      </c>
      <c r="B22" s="5" t="s">
        <v>27</v>
      </c>
      <c r="C22" s="4"/>
      <c r="D22" s="4" t="s">
        <v>28</v>
      </c>
      <c r="E22" s="16">
        <v>150</v>
      </c>
      <c r="F22" s="12"/>
      <c r="G22" s="10">
        <f t="shared" si="3"/>
        <v>0</v>
      </c>
      <c r="H22" s="13"/>
      <c r="I22" s="10">
        <f t="shared" si="0"/>
        <v>0</v>
      </c>
      <c r="J22" s="10">
        <f t="shared" si="2"/>
        <v>0</v>
      </c>
      <c r="K22" s="15"/>
    </row>
    <row r="23" spans="1:11" s="9" customFormat="1" ht="25.5" x14ac:dyDescent="0.25">
      <c r="A23" s="8">
        <v>16</v>
      </c>
      <c r="B23" s="5" t="s">
        <v>29</v>
      </c>
      <c r="C23" s="4"/>
      <c r="D23" s="4" t="s">
        <v>28</v>
      </c>
      <c r="E23" s="16">
        <v>700</v>
      </c>
      <c r="F23" s="12"/>
      <c r="G23" s="10">
        <f t="shared" si="3"/>
        <v>0</v>
      </c>
      <c r="H23" s="13"/>
      <c r="I23" s="10">
        <f t="shared" ref="I23:I58" si="4">ROUND(G23*H23,2)</f>
        <v>0</v>
      </c>
      <c r="J23" s="10">
        <f t="shared" si="2"/>
        <v>0</v>
      </c>
      <c r="K23" s="15"/>
    </row>
    <row r="24" spans="1:11" s="9" customFormat="1" ht="38.25" x14ac:dyDescent="0.25">
      <c r="A24" s="8">
        <v>17</v>
      </c>
      <c r="B24" s="11" t="s">
        <v>30</v>
      </c>
      <c r="C24" s="8"/>
      <c r="D24" s="8" t="s">
        <v>12</v>
      </c>
      <c r="E24" s="16">
        <v>80</v>
      </c>
      <c r="F24" s="12"/>
      <c r="G24" s="10">
        <f t="shared" si="3"/>
        <v>0</v>
      </c>
      <c r="H24" s="13"/>
      <c r="I24" s="10">
        <f t="shared" si="4"/>
        <v>0</v>
      </c>
      <c r="J24" s="10">
        <f t="shared" si="2"/>
        <v>0</v>
      </c>
      <c r="K24" s="15"/>
    </row>
    <row r="25" spans="1:11" s="9" customFormat="1" ht="25.5" x14ac:dyDescent="0.25">
      <c r="A25" s="8">
        <v>18</v>
      </c>
      <c r="B25" s="11" t="s">
        <v>31</v>
      </c>
      <c r="C25" s="8"/>
      <c r="D25" s="8" t="s">
        <v>28</v>
      </c>
      <c r="E25" s="16">
        <v>1200</v>
      </c>
      <c r="F25" s="12"/>
      <c r="G25" s="10">
        <f t="shared" si="3"/>
        <v>0</v>
      </c>
      <c r="H25" s="13"/>
      <c r="I25" s="10">
        <f t="shared" si="4"/>
        <v>0</v>
      </c>
      <c r="J25" s="10">
        <f t="shared" si="2"/>
        <v>0</v>
      </c>
      <c r="K25" s="15"/>
    </row>
    <row r="26" spans="1:11" s="9" customFormat="1" ht="38.25" x14ac:dyDescent="0.25">
      <c r="A26" s="8">
        <v>19</v>
      </c>
      <c r="B26" s="11" t="s">
        <v>32</v>
      </c>
      <c r="C26" s="8"/>
      <c r="D26" s="8" t="s">
        <v>12</v>
      </c>
      <c r="E26" s="16">
        <v>45</v>
      </c>
      <c r="F26" s="12"/>
      <c r="G26" s="10">
        <f t="shared" si="3"/>
        <v>0</v>
      </c>
      <c r="H26" s="13"/>
      <c r="I26" s="10">
        <f t="shared" si="4"/>
        <v>0</v>
      </c>
      <c r="J26" s="10">
        <f t="shared" si="2"/>
        <v>0</v>
      </c>
      <c r="K26" s="15"/>
    </row>
    <row r="27" spans="1:11" s="9" customFormat="1" ht="51" x14ac:dyDescent="0.25">
      <c r="A27" s="8">
        <v>20</v>
      </c>
      <c r="B27" s="11" t="s">
        <v>33</v>
      </c>
      <c r="C27" s="8"/>
      <c r="D27" s="11" t="s">
        <v>34</v>
      </c>
      <c r="E27" s="16">
        <v>8</v>
      </c>
      <c r="F27" s="12"/>
      <c r="G27" s="10">
        <f t="shared" si="3"/>
        <v>0</v>
      </c>
      <c r="H27" s="13"/>
      <c r="I27" s="10">
        <f t="shared" si="4"/>
        <v>0</v>
      </c>
      <c r="J27" s="10">
        <f t="shared" si="2"/>
        <v>0</v>
      </c>
      <c r="K27" s="15"/>
    </row>
    <row r="28" spans="1:11" s="9" customFormat="1" ht="51" x14ac:dyDescent="0.25">
      <c r="A28" s="8">
        <v>21</v>
      </c>
      <c r="B28" s="11" t="s">
        <v>35</v>
      </c>
      <c r="C28" s="8"/>
      <c r="D28" s="11" t="s">
        <v>36</v>
      </c>
      <c r="E28" s="16">
        <v>90</v>
      </c>
      <c r="F28" s="12"/>
      <c r="G28" s="10">
        <f t="shared" si="3"/>
        <v>0</v>
      </c>
      <c r="H28" s="13"/>
      <c r="I28" s="10">
        <f t="shared" si="4"/>
        <v>0</v>
      </c>
      <c r="J28" s="10">
        <f t="shared" si="2"/>
        <v>0</v>
      </c>
      <c r="K28" s="15"/>
    </row>
    <row r="29" spans="1:11" s="9" customFormat="1" ht="51" x14ac:dyDescent="0.25">
      <c r="A29" s="8">
        <v>22</v>
      </c>
      <c r="B29" s="11" t="s">
        <v>37</v>
      </c>
      <c r="C29" s="8"/>
      <c r="D29" s="8" t="s">
        <v>12</v>
      </c>
      <c r="E29" s="16">
        <v>7</v>
      </c>
      <c r="F29" s="12"/>
      <c r="G29" s="10">
        <f t="shared" si="3"/>
        <v>0</v>
      </c>
      <c r="H29" s="13"/>
      <c r="I29" s="10">
        <f t="shared" si="4"/>
        <v>0</v>
      </c>
      <c r="J29" s="10">
        <f t="shared" si="2"/>
        <v>0</v>
      </c>
      <c r="K29" s="15"/>
    </row>
    <row r="30" spans="1:11" s="9" customFormat="1" ht="51" x14ac:dyDescent="0.25">
      <c r="A30" s="8">
        <v>23</v>
      </c>
      <c r="B30" s="11" t="s">
        <v>38</v>
      </c>
      <c r="C30" s="8"/>
      <c r="D30" s="8" t="s">
        <v>12</v>
      </c>
      <c r="E30" s="16">
        <v>3</v>
      </c>
      <c r="F30" s="12"/>
      <c r="G30" s="10">
        <f>E30*F30</f>
        <v>0</v>
      </c>
      <c r="H30" s="13"/>
      <c r="I30" s="10">
        <f>ROUND(G30*H30,2)</f>
        <v>0</v>
      </c>
      <c r="J30" s="10">
        <f>G30+I30</f>
        <v>0</v>
      </c>
      <c r="K30" s="15"/>
    </row>
    <row r="31" spans="1:11" s="9" customFormat="1" ht="63.75" x14ac:dyDescent="0.25">
      <c r="A31" s="8">
        <v>24</v>
      </c>
      <c r="B31" s="11" t="s">
        <v>39</v>
      </c>
      <c r="C31" s="8"/>
      <c r="D31" s="8" t="s">
        <v>12</v>
      </c>
      <c r="E31" s="16">
        <v>2</v>
      </c>
      <c r="F31" s="12"/>
      <c r="G31" s="10">
        <f t="shared" si="3"/>
        <v>0</v>
      </c>
      <c r="H31" s="13"/>
      <c r="I31" s="10">
        <f t="shared" si="4"/>
        <v>0</v>
      </c>
      <c r="J31" s="10">
        <f t="shared" si="2"/>
        <v>0</v>
      </c>
      <c r="K31" s="15"/>
    </row>
    <row r="32" spans="1:11" s="9" customFormat="1" ht="51" x14ac:dyDescent="0.25">
      <c r="A32" s="8">
        <v>25</v>
      </c>
      <c r="B32" s="11" t="s">
        <v>40</v>
      </c>
      <c r="C32" s="8"/>
      <c r="D32" s="8" t="s">
        <v>12</v>
      </c>
      <c r="E32" s="16">
        <v>4</v>
      </c>
      <c r="F32" s="12"/>
      <c r="G32" s="10">
        <f t="shared" si="3"/>
        <v>0</v>
      </c>
      <c r="H32" s="13"/>
      <c r="I32" s="10">
        <f t="shared" si="4"/>
        <v>0</v>
      </c>
      <c r="J32" s="10">
        <f t="shared" si="2"/>
        <v>0</v>
      </c>
      <c r="K32" s="15"/>
    </row>
    <row r="33" spans="1:11" s="9" customFormat="1" ht="51" x14ac:dyDescent="0.25">
      <c r="A33" s="8">
        <v>26</v>
      </c>
      <c r="B33" s="11" t="s">
        <v>41</v>
      </c>
      <c r="C33" s="8"/>
      <c r="D33" s="8" t="s">
        <v>12</v>
      </c>
      <c r="E33" s="16">
        <v>160</v>
      </c>
      <c r="F33" s="12"/>
      <c r="G33" s="10">
        <f t="shared" si="3"/>
        <v>0</v>
      </c>
      <c r="H33" s="13"/>
      <c r="I33" s="10">
        <f t="shared" si="4"/>
        <v>0</v>
      </c>
      <c r="J33" s="10">
        <f t="shared" si="2"/>
        <v>0</v>
      </c>
      <c r="K33" s="15"/>
    </row>
    <row r="34" spans="1:11" s="9" customFormat="1" ht="51" x14ac:dyDescent="0.25">
      <c r="A34" s="8">
        <v>27</v>
      </c>
      <c r="B34" s="11" t="s">
        <v>42</v>
      </c>
      <c r="C34" s="8"/>
      <c r="D34" s="8" t="s">
        <v>12</v>
      </c>
      <c r="E34" s="16">
        <v>3</v>
      </c>
      <c r="F34" s="12"/>
      <c r="G34" s="10">
        <f t="shared" si="3"/>
        <v>0</v>
      </c>
      <c r="H34" s="13"/>
      <c r="I34" s="10">
        <f t="shared" si="4"/>
        <v>0</v>
      </c>
      <c r="J34" s="10">
        <f t="shared" si="2"/>
        <v>0</v>
      </c>
      <c r="K34" s="15"/>
    </row>
    <row r="35" spans="1:11" s="9" customFormat="1" ht="51" x14ac:dyDescent="0.25">
      <c r="A35" s="8">
        <v>28</v>
      </c>
      <c r="B35" s="11" t="s">
        <v>43</v>
      </c>
      <c r="C35" s="8"/>
      <c r="D35" s="11" t="s">
        <v>36</v>
      </c>
      <c r="E35" s="16">
        <v>17</v>
      </c>
      <c r="F35" s="12"/>
      <c r="G35" s="10">
        <f t="shared" si="3"/>
        <v>0</v>
      </c>
      <c r="H35" s="13"/>
      <c r="I35" s="10">
        <f t="shared" si="4"/>
        <v>0</v>
      </c>
      <c r="J35" s="10">
        <f t="shared" si="2"/>
        <v>0</v>
      </c>
      <c r="K35" s="15"/>
    </row>
    <row r="36" spans="1:11" s="9" customFormat="1" ht="51" x14ac:dyDescent="0.25">
      <c r="A36" s="8">
        <v>29</v>
      </c>
      <c r="B36" s="11" t="s">
        <v>44</v>
      </c>
      <c r="C36" s="4"/>
      <c r="D36" s="8" t="s">
        <v>12</v>
      </c>
      <c r="E36" s="16">
        <v>2</v>
      </c>
      <c r="F36" s="12"/>
      <c r="G36" s="10">
        <f t="shared" si="3"/>
        <v>0</v>
      </c>
      <c r="H36" s="13"/>
      <c r="I36" s="10">
        <f t="shared" si="4"/>
        <v>0</v>
      </c>
      <c r="J36" s="10">
        <f t="shared" si="2"/>
        <v>0</v>
      </c>
      <c r="K36" s="15"/>
    </row>
    <row r="37" spans="1:11" s="9" customFormat="1" ht="25.5" x14ac:dyDescent="0.25">
      <c r="A37" s="8">
        <v>30</v>
      </c>
      <c r="B37" s="11" t="s">
        <v>45</v>
      </c>
      <c r="C37" s="4"/>
      <c r="D37" s="8" t="s">
        <v>12</v>
      </c>
      <c r="E37" s="16">
        <v>40</v>
      </c>
      <c r="F37" s="12"/>
      <c r="G37" s="10">
        <f t="shared" si="3"/>
        <v>0</v>
      </c>
      <c r="H37" s="13"/>
      <c r="I37" s="10">
        <f t="shared" si="4"/>
        <v>0</v>
      </c>
      <c r="J37" s="10">
        <f t="shared" si="2"/>
        <v>0</v>
      </c>
      <c r="K37" s="15"/>
    </row>
    <row r="38" spans="1:11" s="9" customFormat="1" ht="25.5" x14ac:dyDescent="0.25">
      <c r="A38" s="8">
        <v>31</v>
      </c>
      <c r="B38" s="11" t="s">
        <v>46</v>
      </c>
      <c r="C38" s="8"/>
      <c r="D38" s="8" t="s">
        <v>12</v>
      </c>
      <c r="E38" s="16">
        <v>35</v>
      </c>
      <c r="F38" s="12"/>
      <c r="G38" s="10">
        <f t="shared" ref="G38:G58" si="5">E38*F38</f>
        <v>0</v>
      </c>
      <c r="H38" s="13"/>
      <c r="I38" s="10">
        <f t="shared" si="4"/>
        <v>0</v>
      </c>
      <c r="J38" s="10">
        <f t="shared" si="2"/>
        <v>0</v>
      </c>
      <c r="K38" s="15"/>
    </row>
    <row r="39" spans="1:11" s="9" customFormat="1" x14ac:dyDescent="0.25">
      <c r="A39" s="8">
        <v>32</v>
      </c>
      <c r="B39" s="11" t="s">
        <v>47</v>
      </c>
      <c r="C39" s="8"/>
      <c r="D39" s="8" t="s">
        <v>12</v>
      </c>
      <c r="E39" s="16">
        <v>27</v>
      </c>
      <c r="F39" s="12"/>
      <c r="G39" s="10">
        <f t="shared" si="5"/>
        <v>0</v>
      </c>
      <c r="H39" s="13"/>
      <c r="I39" s="10">
        <f t="shared" si="4"/>
        <v>0</v>
      </c>
      <c r="J39" s="10">
        <f t="shared" si="2"/>
        <v>0</v>
      </c>
      <c r="K39" s="15"/>
    </row>
    <row r="40" spans="1:11" s="9" customFormat="1" ht="38.25" x14ac:dyDescent="0.25">
      <c r="A40" s="8">
        <v>33</v>
      </c>
      <c r="B40" s="11" t="s">
        <v>48</v>
      </c>
      <c r="C40" s="8"/>
      <c r="D40" s="8" t="s">
        <v>12</v>
      </c>
      <c r="E40" s="16">
        <v>80</v>
      </c>
      <c r="F40" s="12"/>
      <c r="G40" s="10">
        <f t="shared" si="5"/>
        <v>0</v>
      </c>
      <c r="H40" s="13"/>
      <c r="I40" s="10">
        <f t="shared" si="4"/>
        <v>0</v>
      </c>
      <c r="J40" s="10">
        <f t="shared" si="2"/>
        <v>0</v>
      </c>
      <c r="K40" s="15"/>
    </row>
    <row r="41" spans="1:11" s="9" customFormat="1" x14ac:dyDescent="0.25">
      <c r="A41" s="8">
        <v>34</v>
      </c>
      <c r="B41" s="5" t="s">
        <v>63</v>
      </c>
      <c r="C41" s="8"/>
      <c r="D41" s="8" t="s">
        <v>26</v>
      </c>
      <c r="E41" s="16">
        <v>1</v>
      </c>
      <c r="F41" s="12"/>
      <c r="G41" s="10">
        <f t="shared" si="5"/>
        <v>0</v>
      </c>
      <c r="H41" s="13"/>
      <c r="I41" s="10">
        <f t="shared" si="4"/>
        <v>0</v>
      </c>
      <c r="J41" s="10">
        <f t="shared" si="2"/>
        <v>0</v>
      </c>
      <c r="K41" s="15"/>
    </row>
    <row r="42" spans="1:11" s="9" customFormat="1" ht="15.75" x14ac:dyDescent="0.25">
      <c r="A42" s="8">
        <v>35</v>
      </c>
      <c r="B42" s="21" t="s">
        <v>62</v>
      </c>
      <c r="C42" s="8"/>
      <c r="D42" s="8" t="s">
        <v>26</v>
      </c>
      <c r="E42" s="16">
        <v>1</v>
      </c>
      <c r="F42" s="12"/>
      <c r="G42" s="10">
        <f t="shared" si="5"/>
        <v>0</v>
      </c>
      <c r="H42" s="13"/>
      <c r="I42" s="10">
        <f t="shared" si="4"/>
        <v>0</v>
      </c>
      <c r="J42" s="10">
        <f t="shared" si="2"/>
        <v>0</v>
      </c>
      <c r="K42" s="15"/>
    </row>
    <row r="43" spans="1:11" s="9" customFormat="1" ht="25.5" x14ac:dyDescent="0.25">
      <c r="A43" s="8">
        <v>36</v>
      </c>
      <c r="B43" s="11" t="s">
        <v>49</v>
      </c>
      <c r="C43" s="8"/>
      <c r="D43" s="8" t="s">
        <v>26</v>
      </c>
      <c r="E43" s="16">
        <v>9</v>
      </c>
      <c r="F43" s="12"/>
      <c r="G43" s="10">
        <f t="shared" si="5"/>
        <v>0</v>
      </c>
      <c r="H43" s="13"/>
      <c r="I43" s="10">
        <f t="shared" si="4"/>
        <v>0</v>
      </c>
      <c r="J43" s="10">
        <f t="shared" si="2"/>
        <v>0</v>
      </c>
      <c r="K43" s="15"/>
    </row>
    <row r="44" spans="1:11" s="9" customFormat="1" ht="25.5" x14ac:dyDescent="0.25">
      <c r="A44" s="8">
        <v>37</v>
      </c>
      <c r="B44" s="11" t="s">
        <v>50</v>
      </c>
      <c r="C44" s="8"/>
      <c r="D44" s="8" t="s">
        <v>26</v>
      </c>
      <c r="E44" s="16">
        <v>11</v>
      </c>
      <c r="F44" s="12"/>
      <c r="G44" s="10">
        <f t="shared" si="5"/>
        <v>0</v>
      </c>
      <c r="H44" s="13"/>
      <c r="I44" s="10">
        <f t="shared" si="4"/>
        <v>0</v>
      </c>
      <c r="J44" s="10">
        <f t="shared" si="2"/>
        <v>0</v>
      </c>
      <c r="K44" s="15"/>
    </row>
    <row r="45" spans="1:11" s="9" customFormat="1" ht="25.5" x14ac:dyDescent="0.25">
      <c r="A45" s="8">
        <v>38</v>
      </c>
      <c r="B45" s="11" t="s">
        <v>51</v>
      </c>
      <c r="C45" s="8"/>
      <c r="D45" s="8" t="s">
        <v>26</v>
      </c>
      <c r="E45" s="16">
        <v>22</v>
      </c>
      <c r="F45" s="12"/>
      <c r="G45" s="10">
        <f t="shared" si="5"/>
        <v>0</v>
      </c>
      <c r="H45" s="13"/>
      <c r="I45" s="10">
        <f t="shared" si="4"/>
        <v>0</v>
      </c>
      <c r="J45" s="10">
        <f t="shared" si="2"/>
        <v>0</v>
      </c>
      <c r="K45" s="15"/>
    </row>
    <row r="46" spans="1:11" s="9" customFormat="1" ht="51" x14ac:dyDescent="0.25">
      <c r="A46" s="8">
        <v>39</v>
      </c>
      <c r="B46" s="11" t="s">
        <v>52</v>
      </c>
      <c r="C46" s="8"/>
      <c r="D46" s="8" t="s">
        <v>26</v>
      </c>
      <c r="E46" s="16">
        <v>600</v>
      </c>
      <c r="F46" s="12"/>
      <c r="G46" s="10">
        <f t="shared" si="5"/>
        <v>0</v>
      </c>
      <c r="H46" s="13"/>
      <c r="I46" s="10">
        <f t="shared" si="4"/>
        <v>0</v>
      </c>
      <c r="J46" s="10">
        <f t="shared" si="2"/>
        <v>0</v>
      </c>
      <c r="K46" s="15"/>
    </row>
    <row r="47" spans="1:11" s="9" customFormat="1" ht="76.5" x14ac:dyDescent="0.25">
      <c r="A47" s="8">
        <v>40</v>
      </c>
      <c r="B47" s="11" t="s">
        <v>53</v>
      </c>
      <c r="C47" s="8"/>
      <c r="D47" s="8" t="s">
        <v>28</v>
      </c>
      <c r="E47" s="16">
        <v>500</v>
      </c>
      <c r="F47" s="12"/>
      <c r="G47" s="10">
        <f t="shared" si="5"/>
        <v>0</v>
      </c>
      <c r="H47" s="13"/>
      <c r="I47" s="10">
        <f t="shared" si="4"/>
        <v>0</v>
      </c>
      <c r="J47" s="10">
        <f t="shared" si="2"/>
        <v>0</v>
      </c>
      <c r="K47" s="15"/>
    </row>
    <row r="48" spans="1:11" s="9" customFormat="1" ht="105" x14ac:dyDescent="0.25">
      <c r="A48" s="8">
        <v>41</v>
      </c>
      <c r="B48" s="14" t="s">
        <v>58</v>
      </c>
      <c r="C48" s="8"/>
      <c r="D48" s="8" t="s">
        <v>26</v>
      </c>
      <c r="E48" s="16">
        <v>2</v>
      </c>
      <c r="F48" s="12"/>
      <c r="G48" s="10">
        <f t="shared" si="5"/>
        <v>0</v>
      </c>
      <c r="H48" s="13"/>
      <c r="I48" s="10">
        <f t="shared" si="4"/>
        <v>0</v>
      </c>
      <c r="J48" s="10">
        <f t="shared" si="2"/>
        <v>0</v>
      </c>
      <c r="K48" s="15"/>
    </row>
    <row r="49" spans="1:11" s="9" customFormat="1" ht="105" x14ac:dyDescent="0.25">
      <c r="A49" s="8">
        <v>42</v>
      </c>
      <c r="B49" s="14" t="s">
        <v>59</v>
      </c>
      <c r="C49" s="8"/>
      <c r="D49" s="8" t="s">
        <v>26</v>
      </c>
      <c r="E49" s="16">
        <v>2</v>
      </c>
      <c r="F49" s="12"/>
      <c r="G49" s="10">
        <f t="shared" si="5"/>
        <v>0</v>
      </c>
      <c r="H49" s="13"/>
      <c r="I49" s="10">
        <f t="shared" si="4"/>
        <v>0</v>
      </c>
      <c r="J49" s="10">
        <f t="shared" si="2"/>
        <v>0</v>
      </c>
      <c r="K49" s="15"/>
    </row>
    <row r="50" spans="1:11" s="9" customFormat="1" ht="30" x14ac:dyDescent="0.25">
      <c r="A50" s="8">
        <v>43</v>
      </c>
      <c r="B50" s="14" t="s">
        <v>54</v>
      </c>
      <c r="C50" s="8"/>
      <c r="D50" s="8" t="s">
        <v>26</v>
      </c>
      <c r="E50" s="16">
        <v>25</v>
      </c>
      <c r="F50" s="12"/>
      <c r="G50" s="10">
        <f t="shared" si="5"/>
        <v>0</v>
      </c>
      <c r="H50" s="13"/>
      <c r="I50" s="10">
        <f t="shared" si="4"/>
        <v>0</v>
      </c>
      <c r="J50" s="10">
        <f t="shared" si="2"/>
        <v>0</v>
      </c>
      <c r="K50" s="15"/>
    </row>
    <row r="51" spans="1:11" s="9" customFormat="1" x14ac:dyDescent="0.25">
      <c r="A51" s="8">
        <v>44</v>
      </c>
      <c r="B51" s="14" t="s">
        <v>70</v>
      </c>
      <c r="C51" s="8"/>
      <c r="D51" s="8" t="s">
        <v>67</v>
      </c>
      <c r="E51" s="16">
        <v>3</v>
      </c>
      <c r="F51" s="12"/>
      <c r="G51" s="10">
        <f t="shared" si="5"/>
        <v>0</v>
      </c>
      <c r="H51" s="13"/>
      <c r="I51" s="10">
        <f t="shared" si="4"/>
        <v>0</v>
      </c>
      <c r="J51" s="10">
        <f t="shared" si="2"/>
        <v>0</v>
      </c>
      <c r="K51" s="15"/>
    </row>
    <row r="52" spans="1:11" s="9" customFormat="1" ht="45" x14ac:dyDescent="0.25">
      <c r="A52" s="8">
        <v>45</v>
      </c>
      <c r="B52" s="14" t="s">
        <v>60</v>
      </c>
      <c r="C52" s="8"/>
      <c r="D52" s="8" t="s">
        <v>26</v>
      </c>
      <c r="E52" s="16">
        <v>3</v>
      </c>
      <c r="F52" s="12"/>
      <c r="G52" s="10">
        <f t="shared" si="5"/>
        <v>0</v>
      </c>
      <c r="H52" s="13"/>
      <c r="I52" s="10">
        <f t="shared" si="4"/>
        <v>0</v>
      </c>
      <c r="J52" s="10">
        <f t="shared" ref="J52:J58" si="6">G52+I52</f>
        <v>0</v>
      </c>
      <c r="K52" s="15"/>
    </row>
    <row r="53" spans="1:11" s="9" customFormat="1" x14ac:dyDescent="0.25">
      <c r="A53" s="8">
        <v>46</v>
      </c>
      <c r="B53" s="14" t="s">
        <v>56</v>
      </c>
      <c r="C53" s="8"/>
      <c r="D53" s="8" t="s">
        <v>26</v>
      </c>
      <c r="E53" s="16">
        <v>3</v>
      </c>
      <c r="F53" s="12"/>
      <c r="G53" s="10">
        <f t="shared" si="5"/>
        <v>0</v>
      </c>
      <c r="H53" s="13"/>
      <c r="I53" s="10">
        <f t="shared" si="4"/>
        <v>0</v>
      </c>
      <c r="J53" s="10">
        <f t="shared" si="6"/>
        <v>0</v>
      </c>
      <c r="K53" s="15"/>
    </row>
    <row r="54" spans="1:11" s="9" customFormat="1" x14ac:dyDescent="0.25">
      <c r="A54" s="8">
        <v>47</v>
      </c>
      <c r="B54" s="22" t="s">
        <v>71</v>
      </c>
      <c r="C54" s="8"/>
      <c r="D54" s="8" t="s">
        <v>28</v>
      </c>
      <c r="E54" s="16">
        <v>5</v>
      </c>
      <c r="F54" s="12"/>
      <c r="G54" s="10">
        <f t="shared" si="5"/>
        <v>0</v>
      </c>
      <c r="H54" s="13"/>
      <c r="I54" s="10">
        <f>ROUND(G54*H55,2)</f>
        <v>0</v>
      </c>
      <c r="J54" s="10">
        <f t="shared" si="6"/>
        <v>0</v>
      </c>
      <c r="K54" s="15"/>
    </row>
    <row r="55" spans="1:11" s="9" customFormat="1" x14ac:dyDescent="0.25">
      <c r="A55" s="8">
        <v>48</v>
      </c>
      <c r="B55" s="22" t="s">
        <v>65</v>
      </c>
      <c r="C55" s="8"/>
      <c r="D55" s="8" t="s">
        <v>28</v>
      </c>
      <c r="E55" s="16">
        <v>3</v>
      </c>
      <c r="F55" s="12"/>
      <c r="G55" s="10">
        <f t="shared" si="5"/>
        <v>0</v>
      </c>
      <c r="H55" s="13"/>
      <c r="I55" s="10">
        <f t="shared" si="4"/>
        <v>0</v>
      </c>
      <c r="J55" s="10">
        <f t="shared" si="6"/>
        <v>0</v>
      </c>
      <c r="K55" s="15"/>
    </row>
    <row r="56" spans="1:11" s="9" customFormat="1" ht="31.5" x14ac:dyDescent="0.25">
      <c r="A56" s="8">
        <v>49</v>
      </c>
      <c r="B56" s="23" t="s">
        <v>66</v>
      </c>
      <c r="C56" s="8"/>
      <c r="D56" s="8" t="s">
        <v>12</v>
      </c>
      <c r="E56" s="16">
        <v>5</v>
      </c>
      <c r="F56" s="20"/>
      <c r="G56" s="10">
        <f t="shared" si="5"/>
        <v>0</v>
      </c>
      <c r="H56" s="13"/>
      <c r="I56" s="10">
        <f t="shared" ref="I56" si="7">ROUND(G56*H57,2)</f>
        <v>0</v>
      </c>
      <c r="J56" s="10">
        <f t="shared" si="6"/>
        <v>0</v>
      </c>
      <c r="K56" s="15"/>
    </row>
    <row r="57" spans="1:11" s="9" customFormat="1" ht="15.75" x14ac:dyDescent="0.25">
      <c r="A57" s="8">
        <v>50</v>
      </c>
      <c r="B57" s="21" t="s">
        <v>68</v>
      </c>
      <c r="C57" s="8"/>
      <c r="D57" s="8" t="s">
        <v>12</v>
      </c>
      <c r="E57" s="16">
        <v>6</v>
      </c>
      <c r="F57" s="20"/>
      <c r="G57" s="10">
        <f t="shared" si="5"/>
        <v>0</v>
      </c>
      <c r="H57" s="13"/>
      <c r="I57" s="10">
        <f t="shared" si="4"/>
        <v>0</v>
      </c>
      <c r="J57" s="10">
        <f t="shared" si="6"/>
        <v>0</v>
      </c>
      <c r="K57" s="15"/>
    </row>
    <row r="58" spans="1:11" s="9" customFormat="1" ht="15.75" x14ac:dyDescent="0.25">
      <c r="A58" s="8">
        <v>51</v>
      </c>
      <c r="B58" s="24" t="s">
        <v>69</v>
      </c>
      <c r="C58" s="8"/>
      <c r="D58" s="8" t="s">
        <v>67</v>
      </c>
      <c r="E58" s="16">
        <v>4</v>
      </c>
      <c r="F58" s="12"/>
      <c r="G58" s="10">
        <f t="shared" si="5"/>
        <v>0</v>
      </c>
      <c r="H58" s="13"/>
      <c r="I58" s="10">
        <f t="shared" si="4"/>
        <v>0</v>
      </c>
      <c r="J58" s="10">
        <f t="shared" si="6"/>
        <v>0</v>
      </c>
      <c r="K58" s="15"/>
    </row>
    <row r="59" spans="1:11" ht="21" customHeight="1" thickBot="1" x14ac:dyDescent="0.3">
      <c r="A59" s="27" t="s">
        <v>64</v>
      </c>
      <c r="B59" s="28"/>
      <c r="C59" s="28"/>
      <c r="D59" s="28"/>
      <c r="E59" s="28"/>
      <c r="F59" s="29"/>
      <c r="G59" s="19">
        <f>SUM(G8:G58)</f>
        <v>0</v>
      </c>
      <c r="H59" s="18"/>
      <c r="I59" s="19">
        <f>SUM(I8:I58)</f>
        <v>0</v>
      </c>
      <c r="J59" s="19">
        <f>SUM(J8:J58)</f>
        <v>0</v>
      </c>
      <c r="K59" s="6"/>
    </row>
  </sheetData>
  <mergeCells count="7">
    <mergeCell ref="A6:K6"/>
    <mergeCell ref="A59:F59"/>
    <mergeCell ref="A1:K1"/>
    <mergeCell ref="A2:K2"/>
    <mergeCell ref="A3:K3"/>
    <mergeCell ref="A4:K4"/>
    <mergeCell ref="A5:K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lab</vt:lpstr>
      <vt:lpstr>lab!Obszar_wydruku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Tomasz Dobosz</cp:lastModifiedBy>
  <cp:lastPrinted>2023-11-16T09:57:15Z</cp:lastPrinted>
  <dcterms:created xsi:type="dcterms:W3CDTF">2020-06-04T06:26:52Z</dcterms:created>
  <dcterms:modified xsi:type="dcterms:W3CDTF">2024-10-30T21:23:40Z</dcterms:modified>
</cp:coreProperties>
</file>