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Dysk lokalny E\PS ZP3 (PS28, 29, 44) (i31)\9A. ZP3.26.02.2024 - 2024 X-XII KRAJOWY\"/>
    </mc:Choice>
  </mc:AlternateContent>
  <xr:revisionPtr revIDLastSave="0" documentId="13_ncr:1_{6D9758EF-EAC2-4921-B396-76F4EE262E96}" xr6:coauthVersionLast="47" xr6:coauthVersionMax="47" xr10:uidLastSave="{00000000-0000-0000-0000-000000000000}"/>
  <bookViews>
    <workbookView xWindow="-108" yWindow="-108" windowWidth="23256" windowHeight="12456" tabRatio="903" firstSheet="1" activeTab="7" xr2:uid="{00000000-000D-0000-FFFF-FFFF00000000}"/>
  </bookViews>
  <sheets>
    <sheet name="cz. 1 - PIECZYWO" sheetId="16" r:id="rId1"/>
    <sheet name="cz. 2 - RYBY" sheetId="20" r:id="rId2"/>
    <sheet name="cz. 3 - WODA" sheetId="19" r:id="rId3"/>
    <sheet name="cz. 4 - NABIAŁ" sheetId="18" r:id="rId4"/>
    <sheet name="cz. 5 - MROŻONKI" sheetId="21" r:id="rId5"/>
    <sheet name="cz. 6 - MIĘSO I WĘDLINY" sheetId="15" r:id="rId6"/>
    <sheet name="cz. 7 - WARZYWA I OWOCE" sheetId="17" r:id="rId7"/>
    <sheet name="cz. 8 - PRODUKTY OGÓLNOSPOŻYWCZ" sheetId="22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9" l="1"/>
  <c r="J10" i="19" s="1"/>
  <c r="F10" i="19"/>
  <c r="G177" i="22"/>
  <c r="J177" i="22" s="1"/>
  <c r="F177" i="22"/>
  <c r="G176" i="22"/>
  <c r="J176" i="22" s="1"/>
  <c r="F176" i="22"/>
  <c r="G65" i="15"/>
  <c r="J65" i="15" s="1"/>
  <c r="F65" i="15"/>
  <c r="G41" i="18"/>
  <c r="J41" i="18" s="1"/>
  <c r="F41" i="18"/>
  <c r="G33" i="21"/>
  <c r="J33" i="21" s="1"/>
  <c r="F33" i="21"/>
  <c r="K10" i="19" l="1"/>
  <c r="L10" i="19" s="1"/>
  <c r="K176" i="22"/>
  <c r="L176" i="22" s="1"/>
  <c r="K177" i="22"/>
  <c r="L177" i="22" s="1"/>
  <c r="K65" i="15"/>
  <c r="L65" i="15" s="1"/>
  <c r="K41" i="18"/>
  <c r="L41" i="18" s="1"/>
  <c r="K33" i="21"/>
  <c r="L33" i="21" s="1"/>
  <c r="G77" i="17" l="1"/>
  <c r="J77" i="17" s="1"/>
  <c r="F77" i="17"/>
  <c r="K77" i="17" l="1"/>
  <c r="L77" i="17" s="1"/>
  <c r="G260" i="22" l="1"/>
  <c r="J260" i="22" s="1"/>
  <c r="F260" i="22"/>
  <c r="G259" i="22"/>
  <c r="J259" i="22" s="1"/>
  <c r="F259" i="22"/>
  <c r="G258" i="22"/>
  <c r="J258" i="22" s="1"/>
  <c r="F258" i="22"/>
  <c r="G257" i="22"/>
  <c r="J257" i="22" s="1"/>
  <c r="F257" i="22"/>
  <c r="G256" i="22"/>
  <c r="J256" i="22" s="1"/>
  <c r="F256" i="22"/>
  <c r="G255" i="22"/>
  <c r="J255" i="22" s="1"/>
  <c r="F255" i="22"/>
  <c r="G254" i="22"/>
  <c r="J254" i="22" s="1"/>
  <c r="F254" i="22"/>
  <c r="G253" i="22"/>
  <c r="J253" i="22" s="1"/>
  <c r="F253" i="22"/>
  <c r="G252" i="22"/>
  <c r="J252" i="22" s="1"/>
  <c r="F252" i="22"/>
  <c r="G251" i="22"/>
  <c r="J251" i="22" s="1"/>
  <c r="F251" i="22"/>
  <c r="G250" i="22"/>
  <c r="J250" i="22" s="1"/>
  <c r="F250" i="22"/>
  <c r="G249" i="22"/>
  <c r="J249" i="22" s="1"/>
  <c r="F249" i="22"/>
  <c r="G248" i="22"/>
  <c r="J248" i="22" s="1"/>
  <c r="F248" i="22"/>
  <c r="G247" i="22"/>
  <c r="J247" i="22" s="1"/>
  <c r="F247" i="22"/>
  <c r="G246" i="22"/>
  <c r="J246" i="22" s="1"/>
  <c r="F246" i="22"/>
  <c r="G245" i="22"/>
  <c r="J245" i="22" s="1"/>
  <c r="F245" i="22"/>
  <c r="G244" i="22"/>
  <c r="J244" i="22" s="1"/>
  <c r="F244" i="22"/>
  <c r="G243" i="22"/>
  <c r="J243" i="22" s="1"/>
  <c r="F243" i="22"/>
  <c r="G242" i="22"/>
  <c r="J242" i="22" s="1"/>
  <c r="F242" i="22"/>
  <c r="G241" i="22"/>
  <c r="J241" i="22" s="1"/>
  <c r="F241" i="22"/>
  <c r="G240" i="22"/>
  <c r="J240" i="22" s="1"/>
  <c r="F240" i="22"/>
  <c r="G239" i="22"/>
  <c r="J239" i="22" s="1"/>
  <c r="F239" i="22"/>
  <c r="G238" i="22"/>
  <c r="J238" i="22" s="1"/>
  <c r="F238" i="22"/>
  <c r="G237" i="22"/>
  <c r="J237" i="22" s="1"/>
  <c r="F237" i="22"/>
  <c r="G236" i="22"/>
  <c r="J236" i="22" s="1"/>
  <c r="F236" i="22"/>
  <c r="G235" i="22"/>
  <c r="J235" i="22" s="1"/>
  <c r="F235" i="22"/>
  <c r="G234" i="22"/>
  <c r="J234" i="22" s="1"/>
  <c r="F234" i="22"/>
  <c r="G233" i="22"/>
  <c r="J233" i="22" s="1"/>
  <c r="F233" i="22"/>
  <c r="G232" i="22"/>
  <c r="J232" i="22" s="1"/>
  <c r="F232" i="22"/>
  <c r="G231" i="22"/>
  <c r="J231" i="22" s="1"/>
  <c r="F231" i="22"/>
  <c r="G230" i="22"/>
  <c r="J230" i="22" s="1"/>
  <c r="F230" i="22"/>
  <c r="G229" i="22"/>
  <c r="J229" i="22" s="1"/>
  <c r="F229" i="22"/>
  <c r="G228" i="22"/>
  <c r="J228" i="22" s="1"/>
  <c r="F228" i="22"/>
  <c r="G227" i="22"/>
  <c r="J227" i="22" s="1"/>
  <c r="F227" i="22"/>
  <c r="G226" i="22"/>
  <c r="J226" i="22" s="1"/>
  <c r="F226" i="22"/>
  <c r="G225" i="22"/>
  <c r="J225" i="22" s="1"/>
  <c r="F225" i="22"/>
  <c r="G224" i="22"/>
  <c r="J224" i="22" s="1"/>
  <c r="F224" i="22"/>
  <c r="G223" i="22"/>
  <c r="J223" i="22" s="1"/>
  <c r="F223" i="22"/>
  <c r="G222" i="22"/>
  <c r="J222" i="22" s="1"/>
  <c r="F222" i="22"/>
  <c r="G221" i="22"/>
  <c r="J221" i="22" s="1"/>
  <c r="F221" i="22"/>
  <c r="G220" i="22"/>
  <c r="J220" i="22" s="1"/>
  <c r="F220" i="22"/>
  <c r="G219" i="22"/>
  <c r="J219" i="22" s="1"/>
  <c r="F219" i="22"/>
  <c r="G218" i="22"/>
  <c r="J218" i="22" s="1"/>
  <c r="F218" i="22"/>
  <c r="G217" i="22"/>
  <c r="J217" i="22" s="1"/>
  <c r="F217" i="22"/>
  <c r="G216" i="22"/>
  <c r="J216" i="22" s="1"/>
  <c r="F216" i="22"/>
  <c r="G215" i="22"/>
  <c r="J215" i="22" s="1"/>
  <c r="F215" i="22"/>
  <c r="G64" i="15"/>
  <c r="J64" i="15" s="1"/>
  <c r="F64" i="15"/>
  <c r="G62" i="21"/>
  <c r="J62" i="21" s="1"/>
  <c r="F62" i="21"/>
  <c r="G61" i="21"/>
  <c r="J61" i="21" s="1"/>
  <c r="F61" i="21"/>
  <c r="G60" i="21"/>
  <c r="J60" i="21" s="1"/>
  <c r="F60" i="21"/>
  <c r="G59" i="21"/>
  <c r="J59" i="21" s="1"/>
  <c r="F59" i="21"/>
  <c r="G58" i="21"/>
  <c r="J58" i="21" s="1"/>
  <c r="F58" i="21"/>
  <c r="G57" i="21"/>
  <c r="J57" i="21" s="1"/>
  <c r="F57" i="21"/>
  <c r="G56" i="21"/>
  <c r="J56" i="21" s="1"/>
  <c r="F56" i="21"/>
  <c r="G55" i="21"/>
  <c r="J55" i="21" s="1"/>
  <c r="F55" i="21"/>
  <c r="G54" i="21"/>
  <c r="J54" i="21" s="1"/>
  <c r="F54" i="21"/>
  <c r="G53" i="21"/>
  <c r="J53" i="21" s="1"/>
  <c r="F53" i="21"/>
  <c r="K215" i="22" l="1"/>
  <c r="L215" i="22" s="1"/>
  <c r="K223" i="22"/>
  <c r="L223" i="22" s="1"/>
  <c r="K222" i="22"/>
  <c r="L222" i="22" s="1"/>
  <c r="K245" i="22"/>
  <c r="L245" i="22" s="1"/>
  <c r="K226" i="22"/>
  <c r="L226" i="22" s="1"/>
  <c r="K230" i="22"/>
  <c r="L230" i="22" s="1"/>
  <c r="K234" i="22"/>
  <c r="L234" i="22" s="1"/>
  <c r="K238" i="22"/>
  <c r="L238" i="22" s="1"/>
  <c r="K249" i="22"/>
  <c r="L249" i="22"/>
  <c r="K242" i="22"/>
  <c r="L242" i="22" s="1"/>
  <c r="K246" i="22"/>
  <c r="L246" i="22" s="1"/>
  <c r="K250" i="22"/>
  <c r="L250" i="22" s="1"/>
  <c r="K254" i="22"/>
  <c r="L254" i="22" s="1"/>
  <c r="K258" i="22"/>
  <c r="L258" i="22" s="1"/>
  <c r="K257" i="22"/>
  <c r="L257" i="22" s="1"/>
  <c r="K216" i="22"/>
  <c r="L216" i="22" s="1"/>
  <c r="K227" i="22"/>
  <c r="L227" i="22" s="1"/>
  <c r="K231" i="22"/>
  <c r="L231" i="22" s="1"/>
  <c r="K235" i="22"/>
  <c r="L235" i="22" s="1"/>
  <c r="K253" i="22"/>
  <c r="L253" i="22" s="1"/>
  <c r="K220" i="22"/>
  <c r="L220" i="22" s="1"/>
  <c r="K239" i="22"/>
  <c r="L239" i="22" s="1"/>
  <c r="K243" i="22"/>
  <c r="L243" i="22" s="1"/>
  <c r="K247" i="22"/>
  <c r="L247" i="22"/>
  <c r="K251" i="22"/>
  <c r="L251" i="22" s="1"/>
  <c r="K255" i="22"/>
  <c r="L255" i="22" s="1"/>
  <c r="K259" i="22"/>
  <c r="L259" i="22" s="1"/>
  <c r="K241" i="22"/>
  <c r="L241" i="22" s="1"/>
  <c r="K217" i="22"/>
  <c r="L217" i="22" s="1"/>
  <c r="K232" i="22"/>
  <c r="L232" i="22" s="1"/>
  <c r="K219" i="22"/>
  <c r="L219" i="22" s="1"/>
  <c r="K228" i="22"/>
  <c r="L228" i="22" s="1"/>
  <c r="K221" i="22"/>
  <c r="L221" i="22" s="1"/>
  <c r="K240" i="22"/>
  <c r="L240" i="22" s="1"/>
  <c r="K244" i="22"/>
  <c r="L244" i="22" s="1"/>
  <c r="K248" i="22"/>
  <c r="L248" i="22" s="1"/>
  <c r="K252" i="22"/>
  <c r="L252" i="22" s="1"/>
  <c r="K256" i="22"/>
  <c r="L256" i="22" s="1"/>
  <c r="K260" i="22"/>
  <c r="L260" i="22"/>
  <c r="K224" i="22"/>
  <c r="L224" i="22" s="1"/>
  <c r="K236" i="22"/>
  <c r="L236" i="22" s="1"/>
  <c r="K218" i="22"/>
  <c r="L218" i="22" s="1"/>
  <c r="K225" i="22"/>
  <c r="L225" i="22" s="1"/>
  <c r="K229" i="22"/>
  <c r="L229" i="22" s="1"/>
  <c r="K233" i="22"/>
  <c r="L233" i="22" s="1"/>
  <c r="K237" i="22"/>
  <c r="L237" i="22" s="1"/>
  <c r="K64" i="15"/>
  <c r="L64" i="15" s="1"/>
  <c r="K56" i="21"/>
  <c r="L56" i="21" s="1"/>
  <c r="K57" i="21"/>
  <c r="L57" i="21" s="1"/>
  <c r="K62" i="21"/>
  <c r="L62" i="21" s="1"/>
  <c r="K61" i="21"/>
  <c r="L61" i="21" s="1"/>
  <c r="K58" i="21"/>
  <c r="L58" i="21" s="1"/>
  <c r="K55" i="21"/>
  <c r="L55" i="21" s="1"/>
  <c r="K59" i="21"/>
  <c r="L59" i="21" s="1"/>
  <c r="K60" i="21"/>
  <c r="L60" i="21" s="1"/>
  <c r="K53" i="21"/>
  <c r="L53" i="21" s="1"/>
  <c r="K54" i="21"/>
  <c r="L54" i="21" s="1"/>
  <c r="G40" i="18"/>
  <c r="J40" i="18" s="1"/>
  <c r="F40" i="18"/>
  <c r="G49" i="16"/>
  <c r="J49" i="16" s="1"/>
  <c r="K49" i="16" s="1"/>
  <c r="F49" i="16"/>
  <c r="G136" i="22"/>
  <c r="J136" i="22" s="1"/>
  <c r="F136" i="22"/>
  <c r="G135" i="22"/>
  <c r="J135" i="22" s="1"/>
  <c r="F135" i="22"/>
  <c r="G134" i="22"/>
  <c r="J134" i="22" s="1"/>
  <c r="F134" i="22"/>
  <c r="G133" i="22"/>
  <c r="J133" i="22" s="1"/>
  <c r="F133" i="22"/>
  <c r="G132" i="22"/>
  <c r="J132" i="22" s="1"/>
  <c r="F132" i="22"/>
  <c r="G131" i="22"/>
  <c r="J131" i="22" s="1"/>
  <c r="F131" i="22"/>
  <c r="G130" i="22"/>
  <c r="J130" i="22" s="1"/>
  <c r="F130" i="22"/>
  <c r="G129" i="22"/>
  <c r="J129" i="22" s="1"/>
  <c r="F129" i="22"/>
  <c r="G128" i="22"/>
  <c r="J128" i="22" s="1"/>
  <c r="F128" i="22"/>
  <c r="G127" i="22"/>
  <c r="J127" i="22" s="1"/>
  <c r="F127" i="22"/>
  <c r="G126" i="22"/>
  <c r="J126" i="22" s="1"/>
  <c r="F126" i="22"/>
  <c r="G125" i="22"/>
  <c r="J125" i="22" s="1"/>
  <c r="F125" i="22"/>
  <c r="G124" i="22"/>
  <c r="J124" i="22" s="1"/>
  <c r="F124" i="22"/>
  <c r="G123" i="22"/>
  <c r="J123" i="22" s="1"/>
  <c r="F123" i="22"/>
  <c r="G122" i="22"/>
  <c r="J122" i="22" s="1"/>
  <c r="F122" i="22"/>
  <c r="G121" i="22"/>
  <c r="J121" i="22" s="1"/>
  <c r="F121" i="22"/>
  <c r="G120" i="22"/>
  <c r="J120" i="22" s="1"/>
  <c r="F120" i="22"/>
  <c r="G119" i="22"/>
  <c r="J119" i="22" s="1"/>
  <c r="F119" i="22"/>
  <c r="G118" i="22"/>
  <c r="J118" i="22" s="1"/>
  <c r="F118" i="22"/>
  <c r="G117" i="22"/>
  <c r="J117" i="22" s="1"/>
  <c r="F117" i="22"/>
  <c r="G116" i="22"/>
  <c r="J116" i="22" s="1"/>
  <c r="F116" i="22"/>
  <c r="G31" i="21"/>
  <c r="J31" i="21" s="1"/>
  <c r="F31" i="21"/>
  <c r="G30" i="21"/>
  <c r="J30" i="21" s="1"/>
  <c r="F30" i="21"/>
  <c r="G32" i="16"/>
  <c r="J32" i="16" s="1"/>
  <c r="K32" i="16" s="1"/>
  <c r="F32" i="16"/>
  <c r="G31" i="16"/>
  <c r="J31" i="16" s="1"/>
  <c r="K31" i="16" s="1"/>
  <c r="F31" i="16"/>
  <c r="G30" i="16"/>
  <c r="J30" i="16" s="1"/>
  <c r="K30" i="16" s="1"/>
  <c r="F30" i="16"/>
  <c r="G29" i="16"/>
  <c r="J29" i="16" s="1"/>
  <c r="F29" i="16"/>
  <c r="G76" i="17"/>
  <c r="J76" i="17" s="1"/>
  <c r="F76" i="17"/>
  <c r="G75" i="17"/>
  <c r="J75" i="17" s="1"/>
  <c r="F75" i="17"/>
  <c r="G74" i="17"/>
  <c r="J74" i="17" s="1"/>
  <c r="F74" i="17"/>
  <c r="G73" i="17"/>
  <c r="J73" i="17" s="1"/>
  <c r="F73" i="17"/>
  <c r="G91" i="22"/>
  <c r="J91" i="22" s="1"/>
  <c r="F91" i="22"/>
  <c r="G90" i="22"/>
  <c r="J90" i="22" s="1"/>
  <c r="F90" i="22"/>
  <c r="G89" i="22"/>
  <c r="J89" i="22" s="1"/>
  <c r="F89" i="22"/>
  <c r="G88" i="22"/>
  <c r="J88" i="22" s="1"/>
  <c r="F88" i="22"/>
  <c r="G87" i="22"/>
  <c r="J87" i="22" s="1"/>
  <c r="F87" i="22"/>
  <c r="G86" i="22"/>
  <c r="J86" i="22" s="1"/>
  <c r="F86" i="22"/>
  <c r="G85" i="22"/>
  <c r="J85" i="22" s="1"/>
  <c r="F85" i="22"/>
  <c r="G84" i="22"/>
  <c r="J84" i="22" s="1"/>
  <c r="F84" i="22"/>
  <c r="G83" i="22"/>
  <c r="J83" i="22" s="1"/>
  <c r="F83" i="22"/>
  <c r="G82" i="22"/>
  <c r="J82" i="22" s="1"/>
  <c r="F82" i="22"/>
  <c r="G81" i="22"/>
  <c r="J81" i="22" s="1"/>
  <c r="F81" i="22"/>
  <c r="G80" i="22"/>
  <c r="J80" i="22" s="1"/>
  <c r="F80" i="22"/>
  <c r="G79" i="22"/>
  <c r="J79" i="22" s="1"/>
  <c r="F79" i="22"/>
  <c r="G78" i="22"/>
  <c r="J78" i="22" s="1"/>
  <c r="F78" i="22"/>
  <c r="G77" i="22"/>
  <c r="J77" i="22" s="1"/>
  <c r="F77" i="22"/>
  <c r="G76" i="22"/>
  <c r="J76" i="22" s="1"/>
  <c r="F76" i="22"/>
  <c r="G75" i="22"/>
  <c r="J75" i="22" s="1"/>
  <c r="F75" i="22"/>
  <c r="G74" i="22"/>
  <c r="J74" i="22" s="1"/>
  <c r="F74" i="22"/>
  <c r="G73" i="22"/>
  <c r="J73" i="22" s="1"/>
  <c r="F73" i="22"/>
  <c r="G72" i="22"/>
  <c r="J72" i="22" s="1"/>
  <c r="F72" i="22"/>
  <c r="G71" i="22"/>
  <c r="J71" i="22" s="1"/>
  <c r="F71" i="22"/>
  <c r="G70" i="22"/>
  <c r="J70" i="22" s="1"/>
  <c r="F70" i="22"/>
  <c r="G69" i="22"/>
  <c r="J69" i="22" s="1"/>
  <c r="F69" i="22"/>
  <c r="G68" i="22"/>
  <c r="J68" i="22" s="1"/>
  <c r="F68" i="22"/>
  <c r="G67" i="22"/>
  <c r="J67" i="22" s="1"/>
  <c r="F67" i="22"/>
  <c r="G66" i="22"/>
  <c r="J66" i="22" s="1"/>
  <c r="F66" i="22"/>
  <c r="G65" i="22"/>
  <c r="J65" i="22" s="1"/>
  <c r="F65" i="22"/>
  <c r="G64" i="22"/>
  <c r="J64" i="22" s="1"/>
  <c r="F64" i="22"/>
  <c r="G18" i="21"/>
  <c r="J18" i="21" s="1"/>
  <c r="F18" i="21"/>
  <c r="G17" i="21"/>
  <c r="J17" i="21" s="1"/>
  <c r="F17" i="21"/>
  <c r="K117" i="22" l="1"/>
  <c r="L117" i="22" s="1"/>
  <c r="K120" i="22"/>
  <c r="L120" i="22" s="1"/>
  <c r="K128" i="22"/>
  <c r="L128" i="22" s="1"/>
  <c r="K136" i="22"/>
  <c r="L136" i="22" s="1"/>
  <c r="K121" i="22"/>
  <c r="L121" i="22" s="1"/>
  <c r="K123" i="22"/>
  <c r="L123" i="22" s="1"/>
  <c r="K125" i="22"/>
  <c r="L125" i="22" s="1"/>
  <c r="K131" i="22"/>
  <c r="L131" i="22" s="1"/>
  <c r="K133" i="22"/>
  <c r="L133" i="22" s="1"/>
  <c r="K118" i="22"/>
  <c r="L118" i="22" s="1"/>
  <c r="K124" i="22"/>
  <c r="L124" i="22" s="1"/>
  <c r="K126" i="22"/>
  <c r="L126" i="22" s="1"/>
  <c r="K129" i="22"/>
  <c r="L129" i="22" s="1"/>
  <c r="K132" i="22"/>
  <c r="L132" i="22" s="1"/>
  <c r="K134" i="22"/>
  <c r="L134" i="22" s="1"/>
  <c r="K116" i="22"/>
  <c r="L116" i="22" s="1"/>
  <c r="K119" i="22"/>
  <c r="L119" i="22" s="1"/>
  <c r="K122" i="22"/>
  <c r="L122" i="22" s="1"/>
  <c r="K127" i="22"/>
  <c r="L127" i="22" s="1"/>
  <c r="K130" i="22"/>
  <c r="L130" i="22" s="1"/>
  <c r="K135" i="22"/>
  <c r="L135" i="22" s="1"/>
  <c r="K67" i="22"/>
  <c r="L67" i="22" s="1"/>
  <c r="K82" i="22"/>
  <c r="L82" i="22" s="1"/>
  <c r="K89" i="22"/>
  <c r="L89" i="22" s="1"/>
  <c r="K69" i="22"/>
  <c r="L69" i="22" s="1"/>
  <c r="K90" i="22"/>
  <c r="L90" i="22" s="1"/>
  <c r="K74" i="22"/>
  <c r="L74" i="22" s="1"/>
  <c r="K71" i="22"/>
  <c r="L71" i="22" s="1"/>
  <c r="K85" i="22"/>
  <c r="L85" i="22" s="1"/>
  <c r="K64" i="22"/>
  <c r="L64" i="22" s="1"/>
  <c r="K68" i="22"/>
  <c r="L68" i="22" s="1"/>
  <c r="K78" i="22"/>
  <c r="L78" i="22" s="1"/>
  <c r="K83" i="22"/>
  <c r="L83" i="22" s="1"/>
  <c r="K75" i="22"/>
  <c r="L75" i="22" s="1"/>
  <c r="K66" i="22"/>
  <c r="L66" i="22" s="1"/>
  <c r="K80" i="22"/>
  <c r="L80" i="22" s="1"/>
  <c r="K87" i="22"/>
  <c r="L87" i="22" s="1"/>
  <c r="K77" i="22"/>
  <c r="L77" i="22" s="1"/>
  <c r="K72" i="22"/>
  <c r="L72" i="22" s="1"/>
  <c r="K65" i="22"/>
  <c r="L65" i="22" s="1"/>
  <c r="K70" i="22"/>
  <c r="L70" i="22" s="1"/>
  <c r="K73" i="22"/>
  <c r="L73" i="22" s="1"/>
  <c r="K76" i="22"/>
  <c r="L76" i="22" s="1"/>
  <c r="K79" i="22"/>
  <c r="L79" i="22" s="1"/>
  <c r="K81" i="22"/>
  <c r="L81" i="22" s="1"/>
  <c r="K84" i="22"/>
  <c r="L84" i="22" s="1"/>
  <c r="K86" i="22"/>
  <c r="L86" i="22" s="1"/>
  <c r="K88" i="22"/>
  <c r="L88" i="22" s="1"/>
  <c r="K91" i="22"/>
  <c r="L91" i="22" s="1"/>
  <c r="K73" i="17"/>
  <c r="L73" i="17" s="1"/>
  <c r="K74" i="17"/>
  <c r="L74" i="17" s="1"/>
  <c r="K75" i="17"/>
  <c r="L75" i="17" s="1"/>
  <c r="K76" i="17"/>
  <c r="L76" i="17" s="1"/>
  <c r="K31" i="21"/>
  <c r="L31" i="21" s="1"/>
  <c r="K30" i="21"/>
  <c r="L30" i="21" s="1"/>
  <c r="K17" i="21"/>
  <c r="L17" i="21" s="1"/>
  <c r="K18" i="21"/>
  <c r="L18" i="21" s="1"/>
  <c r="K40" i="18"/>
  <c r="L40" i="18" s="1"/>
  <c r="K29" i="16"/>
  <c r="L29" i="16" s="1"/>
  <c r="L49" i="16"/>
  <c r="L30" i="16"/>
  <c r="L32" i="16"/>
  <c r="L31" i="16"/>
  <c r="G148" i="17"/>
  <c r="J148" i="17" s="1"/>
  <c r="F148" i="17"/>
  <c r="G147" i="17"/>
  <c r="J147" i="17" s="1"/>
  <c r="F147" i="17"/>
  <c r="G67" i="15"/>
  <c r="J67" i="15" s="1"/>
  <c r="F67" i="15"/>
  <c r="G66" i="15"/>
  <c r="J66" i="15" s="1"/>
  <c r="F66" i="15"/>
  <c r="G63" i="15"/>
  <c r="J63" i="15" s="1"/>
  <c r="F63" i="15"/>
  <c r="G62" i="15"/>
  <c r="J62" i="15" s="1"/>
  <c r="F62" i="15"/>
  <c r="G61" i="15"/>
  <c r="J61" i="15" s="1"/>
  <c r="F61" i="15"/>
  <c r="G63" i="21"/>
  <c r="J63" i="21" s="1"/>
  <c r="F63" i="21"/>
  <c r="G52" i="21"/>
  <c r="J52" i="21" s="1"/>
  <c r="F52" i="21"/>
  <c r="G51" i="21"/>
  <c r="J51" i="21" s="1"/>
  <c r="F51" i="21"/>
  <c r="G50" i="21"/>
  <c r="J50" i="21" s="1"/>
  <c r="F50" i="21"/>
  <c r="G49" i="21"/>
  <c r="J49" i="21" s="1"/>
  <c r="F49" i="21"/>
  <c r="G48" i="21"/>
  <c r="J48" i="21" s="1"/>
  <c r="F48" i="21"/>
  <c r="G39" i="18"/>
  <c r="J39" i="18" s="1"/>
  <c r="F39" i="18"/>
  <c r="G38" i="18"/>
  <c r="J38" i="18" s="1"/>
  <c r="F38" i="18"/>
  <c r="G37" i="18"/>
  <c r="J37" i="18" s="1"/>
  <c r="F37" i="18"/>
  <c r="G48" i="16"/>
  <c r="J48" i="16" s="1"/>
  <c r="K48" i="16" s="1"/>
  <c r="F48" i="16"/>
  <c r="G47" i="16"/>
  <c r="J47" i="16" s="1"/>
  <c r="K47" i="16" s="1"/>
  <c r="F47" i="16"/>
  <c r="G46" i="16"/>
  <c r="J46" i="16" s="1"/>
  <c r="K46" i="16" s="1"/>
  <c r="F46" i="16"/>
  <c r="G45" i="16"/>
  <c r="J45" i="16" s="1"/>
  <c r="K45" i="16" s="1"/>
  <c r="F45" i="16"/>
  <c r="K147" i="17" l="1"/>
  <c r="L147" i="17" s="1"/>
  <c r="K148" i="17"/>
  <c r="L148" i="17" s="1"/>
  <c r="K61" i="15"/>
  <c r="L61" i="15" s="1"/>
  <c r="K62" i="15"/>
  <c r="L62" i="15" s="1"/>
  <c r="K67" i="15"/>
  <c r="L67" i="15" s="1"/>
  <c r="K63" i="15"/>
  <c r="L63" i="15" s="1"/>
  <c r="K66" i="15"/>
  <c r="L66" i="15" s="1"/>
  <c r="K48" i="21"/>
  <c r="L48" i="21" s="1"/>
  <c r="K51" i="21"/>
  <c r="L51" i="21" s="1"/>
  <c r="K52" i="21"/>
  <c r="L52" i="21" s="1"/>
  <c r="K49" i="21"/>
  <c r="L49" i="21" s="1"/>
  <c r="K50" i="21"/>
  <c r="L50" i="21" s="1"/>
  <c r="K63" i="21"/>
  <c r="L63" i="21" s="1"/>
  <c r="K37" i="18"/>
  <c r="L37" i="18" s="1"/>
  <c r="K39" i="18"/>
  <c r="L39" i="18" s="1"/>
  <c r="K38" i="18"/>
  <c r="L38" i="18" s="1"/>
  <c r="L47" i="16"/>
  <c r="L46" i="16"/>
  <c r="L48" i="16"/>
  <c r="L45" i="16"/>
  <c r="G78" i="17"/>
  <c r="J78" i="17" s="1"/>
  <c r="F78" i="17"/>
  <c r="G72" i="17"/>
  <c r="J72" i="17" s="1"/>
  <c r="F72" i="17"/>
  <c r="G71" i="17"/>
  <c r="J71" i="17" s="1"/>
  <c r="F71" i="17"/>
  <c r="G44" i="15"/>
  <c r="J44" i="15" s="1"/>
  <c r="F44" i="15"/>
  <c r="G43" i="15"/>
  <c r="J43" i="15" s="1"/>
  <c r="F43" i="15"/>
  <c r="G42" i="15"/>
  <c r="J42" i="15" s="1"/>
  <c r="F42" i="15"/>
  <c r="G41" i="15"/>
  <c r="J41" i="15" s="1"/>
  <c r="F41" i="15"/>
  <c r="G28" i="18"/>
  <c r="J28" i="18" s="1"/>
  <c r="F28" i="18"/>
  <c r="G27" i="18"/>
  <c r="J27" i="18" s="1"/>
  <c r="F27" i="18"/>
  <c r="G26" i="18"/>
  <c r="J26" i="18" s="1"/>
  <c r="F26" i="18"/>
  <c r="G25" i="18"/>
  <c r="J25" i="18" s="1"/>
  <c r="F25" i="18"/>
  <c r="K78" i="17" l="1"/>
  <c r="L78" i="17" s="1"/>
  <c r="K72" i="17"/>
  <c r="L72" i="17" s="1"/>
  <c r="K71" i="17"/>
  <c r="L71" i="17" s="1"/>
  <c r="K41" i="15"/>
  <c r="L41" i="15" s="1"/>
  <c r="K42" i="15"/>
  <c r="L42" i="15" s="1"/>
  <c r="K43" i="15"/>
  <c r="L43" i="15" s="1"/>
  <c r="K44" i="15"/>
  <c r="L44" i="15" s="1"/>
  <c r="K25" i="18"/>
  <c r="L25" i="18" s="1"/>
  <c r="K26" i="18"/>
  <c r="L26" i="18" s="1"/>
  <c r="K27" i="18"/>
  <c r="L27" i="18" s="1"/>
  <c r="K28" i="18"/>
  <c r="L28" i="18" s="1"/>
  <c r="G43" i="17"/>
  <c r="J43" i="17" s="1"/>
  <c r="F43" i="17"/>
  <c r="G42" i="17"/>
  <c r="J42" i="17" s="1"/>
  <c r="F42" i="17"/>
  <c r="G41" i="17"/>
  <c r="J41" i="17" s="1"/>
  <c r="F41" i="17"/>
  <c r="G22" i="15"/>
  <c r="J22" i="15" s="1"/>
  <c r="F22" i="15"/>
  <c r="G21" i="15"/>
  <c r="J21" i="15" s="1"/>
  <c r="F21" i="15"/>
  <c r="G20" i="15"/>
  <c r="J20" i="15" s="1"/>
  <c r="F20" i="15"/>
  <c r="G19" i="15"/>
  <c r="J19" i="15" s="1"/>
  <c r="F19" i="15"/>
  <c r="G14" i="18"/>
  <c r="J14" i="18" s="1"/>
  <c r="F14" i="18"/>
  <c r="G12" i="16"/>
  <c r="J12" i="16" s="1"/>
  <c r="K12" i="16" s="1"/>
  <c r="F12" i="16"/>
  <c r="G11" i="16"/>
  <c r="J11" i="16" s="1"/>
  <c r="K11" i="16" s="1"/>
  <c r="F11" i="16"/>
  <c r="G10" i="16"/>
  <c r="J10" i="16" s="1"/>
  <c r="K10" i="16" s="1"/>
  <c r="F10" i="16"/>
  <c r="K43" i="17" l="1"/>
  <c r="L43" i="17" s="1"/>
  <c r="K41" i="17"/>
  <c r="L41" i="17" s="1"/>
  <c r="K42" i="17"/>
  <c r="L42" i="17" s="1"/>
  <c r="K22" i="15"/>
  <c r="L22" i="15" s="1"/>
  <c r="K20" i="15"/>
  <c r="L20" i="15" s="1"/>
  <c r="K19" i="15"/>
  <c r="L19" i="15" s="1"/>
  <c r="K21" i="15"/>
  <c r="L21" i="15" s="1"/>
  <c r="K14" i="18"/>
  <c r="L14" i="18" s="1"/>
  <c r="L11" i="16"/>
  <c r="L10" i="16"/>
  <c r="L12" i="16"/>
  <c r="G292" i="22"/>
  <c r="J292" i="22" s="1"/>
  <c r="F292" i="22"/>
  <c r="G291" i="22"/>
  <c r="J291" i="22" s="1"/>
  <c r="F291" i="22"/>
  <c r="G290" i="22"/>
  <c r="J290" i="22" s="1"/>
  <c r="F290" i="22"/>
  <c r="G289" i="22"/>
  <c r="J289" i="22" s="1"/>
  <c r="F289" i="22"/>
  <c r="G288" i="22"/>
  <c r="J288" i="22" s="1"/>
  <c r="F288" i="22"/>
  <c r="G287" i="22"/>
  <c r="J287" i="22" s="1"/>
  <c r="F287" i="22"/>
  <c r="G286" i="22"/>
  <c r="J286" i="22" s="1"/>
  <c r="F286" i="22"/>
  <c r="G285" i="22"/>
  <c r="J285" i="22" s="1"/>
  <c r="F285" i="22"/>
  <c r="G284" i="22"/>
  <c r="J284" i="22" s="1"/>
  <c r="F284" i="22"/>
  <c r="G283" i="22"/>
  <c r="J283" i="22" s="1"/>
  <c r="F283" i="22"/>
  <c r="G282" i="22"/>
  <c r="J282" i="22" s="1"/>
  <c r="F282" i="22"/>
  <c r="G281" i="22"/>
  <c r="J281" i="22" s="1"/>
  <c r="F281" i="22"/>
  <c r="G280" i="22"/>
  <c r="J280" i="22" s="1"/>
  <c r="F280" i="22"/>
  <c r="G279" i="22"/>
  <c r="J279" i="22" s="1"/>
  <c r="F279" i="22"/>
  <c r="G278" i="22"/>
  <c r="J278" i="22" s="1"/>
  <c r="F278" i="22"/>
  <c r="G277" i="22"/>
  <c r="J277" i="22" s="1"/>
  <c r="F277" i="22"/>
  <c r="G276" i="22"/>
  <c r="J276" i="22" s="1"/>
  <c r="F276" i="22"/>
  <c r="G275" i="22"/>
  <c r="J275" i="22" s="1"/>
  <c r="F275" i="22"/>
  <c r="G274" i="22"/>
  <c r="J274" i="22" s="1"/>
  <c r="F274" i="22"/>
  <c r="G273" i="22"/>
  <c r="J273" i="22" s="1"/>
  <c r="F273" i="22"/>
  <c r="G272" i="22"/>
  <c r="J272" i="22" s="1"/>
  <c r="F272" i="22"/>
  <c r="G271" i="22"/>
  <c r="J271" i="22" s="1"/>
  <c r="F271" i="22"/>
  <c r="G270" i="22"/>
  <c r="J270" i="22" s="1"/>
  <c r="F270" i="22"/>
  <c r="G269" i="22"/>
  <c r="J269" i="22" s="1"/>
  <c r="F269" i="22"/>
  <c r="G268" i="22"/>
  <c r="J268" i="22" s="1"/>
  <c r="F268" i="22"/>
  <c r="G267" i="22"/>
  <c r="J267" i="22" s="1"/>
  <c r="F267" i="22"/>
  <c r="G266" i="22"/>
  <c r="J266" i="22" s="1"/>
  <c r="F266" i="22"/>
  <c r="G265" i="22"/>
  <c r="J265" i="22" s="1"/>
  <c r="F265" i="22"/>
  <c r="G264" i="22"/>
  <c r="J264" i="22" s="1"/>
  <c r="F264" i="22"/>
  <c r="G263" i="22"/>
  <c r="J263" i="22" s="1"/>
  <c r="F263" i="22"/>
  <c r="G262" i="22"/>
  <c r="J262" i="22" s="1"/>
  <c r="F262" i="22"/>
  <c r="G261" i="22"/>
  <c r="J261" i="22" s="1"/>
  <c r="F261" i="22"/>
  <c r="G214" i="22"/>
  <c r="J214" i="22" s="1"/>
  <c r="F214" i="22"/>
  <c r="G213" i="22"/>
  <c r="J213" i="22" s="1"/>
  <c r="F213" i="22"/>
  <c r="G212" i="22"/>
  <c r="J212" i="22" s="1"/>
  <c r="F212" i="22"/>
  <c r="G211" i="22"/>
  <c r="J211" i="22" s="1"/>
  <c r="F211" i="22"/>
  <c r="G210" i="22"/>
  <c r="J210" i="22" s="1"/>
  <c r="F210" i="22"/>
  <c r="G209" i="22"/>
  <c r="J209" i="22" s="1"/>
  <c r="F209" i="22"/>
  <c r="G208" i="22"/>
  <c r="J208" i="22" s="1"/>
  <c r="F208" i="22"/>
  <c r="G207" i="22"/>
  <c r="J207" i="22" s="1"/>
  <c r="F207" i="22"/>
  <c r="G206" i="22"/>
  <c r="J206" i="22" s="1"/>
  <c r="F206" i="22"/>
  <c r="G205" i="22"/>
  <c r="J205" i="22" s="1"/>
  <c r="F205" i="22"/>
  <c r="G204" i="22"/>
  <c r="J204" i="22" s="1"/>
  <c r="F204" i="22"/>
  <c r="G203" i="22"/>
  <c r="J203" i="22" s="1"/>
  <c r="F203" i="22"/>
  <c r="G202" i="22"/>
  <c r="J202" i="22" s="1"/>
  <c r="F202" i="22"/>
  <c r="G201" i="22"/>
  <c r="J201" i="22" s="1"/>
  <c r="F201" i="22"/>
  <c r="G200" i="22"/>
  <c r="J200" i="22" s="1"/>
  <c r="F200" i="22"/>
  <c r="G199" i="22"/>
  <c r="J199" i="22" s="1"/>
  <c r="F199" i="22"/>
  <c r="G198" i="22"/>
  <c r="J198" i="22" s="1"/>
  <c r="F198" i="22"/>
  <c r="G197" i="22"/>
  <c r="J197" i="22" s="1"/>
  <c r="F197" i="22"/>
  <c r="G196" i="22"/>
  <c r="J196" i="22" s="1"/>
  <c r="F196" i="22"/>
  <c r="G195" i="22"/>
  <c r="J195" i="22" s="1"/>
  <c r="F195" i="22"/>
  <c r="G194" i="22"/>
  <c r="J194" i="22" s="1"/>
  <c r="F194" i="22"/>
  <c r="G193" i="22"/>
  <c r="J193" i="22" s="1"/>
  <c r="F193" i="22"/>
  <c r="G192" i="22"/>
  <c r="J192" i="22" s="1"/>
  <c r="F192" i="22"/>
  <c r="G191" i="22"/>
  <c r="J191" i="22" s="1"/>
  <c r="F191" i="22"/>
  <c r="G190" i="22"/>
  <c r="J190" i="22" s="1"/>
  <c r="F190" i="22"/>
  <c r="G189" i="22"/>
  <c r="J189" i="22" s="1"/>
  <c r="F189" i="22"/>
  <c r="G188" i="22"/>
  <c r="J188" i="22" s="1"/>
  <c r="F188" i="22"/>
  <c r="G187" i="22"/>
  <c r="J187" i="22" s="1"/>
  <c r="F187" i="22"/>
  <c r="G186" i="22"/>
  <c r="J186" i="22" s="1"/>
  <c r="F186" i="22"/>
  <c r="G185" i="22"/>
  <c r="J185" i="22" s="1"/>
  <c r="F185" i="22"/>
  <c r="G184" i="22"/>
  <c r="J184" i="22" s="1"/>
  <c r="F184" i="22"/>
  <c r="G183" i="22"/>
  <c r="J183" i="22" s="1"/>
  <c r="F183" i="22"/>
  <c r="G182" i="22"/>
  <c r="J182" i="22" s="1"/>
  <c r="F182" i="22"/>
  <c r="G181" i="22"/>
  <c r="J181" i="22" s="1"/>
  <c r="F181" i="22"/>
  <c r="G180" i="22"/>
  <c r="J180" i="22" s="1"/>
  <c r="F180" i="22"/>
  <c r="G179" i="22"/>
  <c r="J179" i="22" s="1"/>
  <c r="F179" i="22"/>
  <c r="G178" i="22"/>
  <c r="J178" i="22" s="1"/>
  <c r="F178" i="22"/>
  <c r="G175" i="22"/>
  <c r="J175" i="22" s="1"/>
  <c r="F175" i="22"/>
  <c r="G174" i="22"/>
  <c r="J174" i="22" s="1"/>
  <c r="F174" i="22"/>
  <c r="G173" i="22"/>
  <c r="J173" i="22" s="1"/>
  <c r="F173" i="22"/>
  <c r="G172" i="22"/>
  <c r="J172" i="22" s="1"/>
  <c r="F172" i="22"/>
  <c r="G171" i="22"/>
  <c r="J171" i="22" s="1"/>
  <c r="F171" i="22"/>
  <c r="G170" i="22"/>
  <c r="J170" i="22" s="1"/>
  <c r="F170" i="22"/>
  <c r="G169" i="22"/>
  <c r="J169" i="22" s="1"/>
  <c r="F169" i="22"/>
  <c r="G168" i="22"/>
  <c r="J168" i="22" s="1"/>
  <c r="F168" i="22"/>
  <c r="G167" i="22"/>
  <c r="J167" i="22" s="1"/>
  <c r="F167" i="22"/>
  <c r="G166" i="22"/>
  <c r="J166" i="22" s="1"/>
  <c r="K166" i="22" s="1"/>
  <c r="L166" i="22" s="1"/>
  <c r="F166" i="22"/>
  <c r="G164" i="22"/>
  <c r="J164" i="22" s="1"/>
  <c r="F164" i="22"/>
  <c r="G163" i="22"/>
  <c r="J163" i="22" s="1"/>
  <c r="F163" i="22"/>
  <c r="G162" i="22"/>
  <c r="J162" i="22" s="1"/>
  <c r="F162" i="22"/>
  <c r="G161" i="22"/>
  <c r="J161" i="22" s="1"/>
  <c r="F161" i="22"/>
  <c r="G160" i="22"/>
  <c r="J160" i="22" s="1"/>
  <c r="F160" i="22"/>
  <c r="G159" i="22"/>
  <c r="J159" i="22" s="1"/>
  <c r="F159" i="22"/>
  <c r="G158" i="22"/>
  <c r="J158" i="22" s="1"/>
  <c r="F158" i="22"/>
  <c r="G157" i="22"/>
  <c r="J157" i="22" s="1"/>
  <c r="F157" i="22"/>
  <c r="G156" i="22"/>
  <c r="J156" i="22" s="1"/>
  <c r="F156" i="22"/>
  <c r="G155" i="22"/>
  <c r="J155" i="22" s="1"/>
  <c r="F155" i="22"/>
  <c r="G154" i="22"/>
  <c r="J154" i="22" s="1"/>
  <c r="F154" i="22"/>
  <c r="G153" i="22"/>
  <c r="J153" i="22" s="1"/>
  <c r="F153" i="22"/>
  <c r="G152" i="22"/>
  <c r="J152" i="22" s="1"/>
  <c r="F152" i="22"/>
  <c r="G151" i="22"/>
  <c r="J151" i="22" s="1"/>
  <c r="F151" i="22"/>
  <c r="G150" i="22"/>
  <c r="J150" i="22" s="1"/>
  <c r="F150" i="22"/>
  <c r="G149" i="22"/>
  <c r="J149" i="22" s="1"/>
  <c r="F149" i="22"/>
  <c r="G148" i="22"/>
  <c r="J148" i="22" s="1"/>
  <c r="F148" i="22"/>
  <c r="G147" i="22"/>
  <c r="J147" i="22" s="1"/>
  <c r="F147" i="22"/>
  <c r="G146" i="22"/>
  <c r="J146" i="22" s="1"/>
  <c r="F146" i="22"/>
  <c r="G145" i="22"/>
  <c r="J145" i="22" s="1"/>
  <c r="F145" i="22"/>
  <c r="G144" i="22"/>
  <c r="J144" i="22" s="1"/>
  <c r="F144" i="22"/>
  <c r="G143" i="22"/>
  <c r="J143" i="22" s="1"/>
  <c r="F143" i="22"/>
  <c r="G142" i="22"/>
  <c r="J142" i="22" s="1"/>
  <c r="F142" i="22"/>
  <c r="G141" i="22"/>
  <c r="J141" i="22" s="1"/>
  <c r="F141" i="22"/>
  <c r="G140" i="22"/>
  <c r="J140" i="22" s="1"/>
  <c r="F140" i="22"/>
  <c r="G139" i="22"/>
  <c r="J139" i="22" s="1"/>
  <c r="F139" i="22"/>
  <c r="G138" i="22"/>
  <c r="J138" i="22" s="1"/>
  <c r="F138" i="22"/>
  <c r="G137" i="22"/>
  <c r="J137" i="22" s="1"/>
  <c r="F137" i="22"/>
  <c r="G115" i="22"/>
  <c r="J115" i="22" s="1"/>
  <c r="F115" i="22"/>
  <c r="G114" i="22"/>
  <c r="J114" i="22" s="1"/>
  <c r="F114" i="22"/>
  <c r="G113" i="22"/>
  <c r="J113" i="22" s="1"/>
  <c r="F113" i="22"/>
  <c r="G112" i="22"/>
  <c r="J112" i="22" s="1"/>
  <c r="F112" i="22"/>
  <c r="G111" i="22"/>
  <c r="J111" i="22" s="1"/>
  <c r="F111" i="22"/>
  <c r="G110" i="22"/>
  <c r="J110" i="22" s="1"/>
  <c r="F110" i="22"/>
  <c r="G109" i="22"/>
  <c r="J109" i="22" s="1"/>
  <c r="F109" i="22"/>
  <c r="G108" i="22"/>
  <c r="J108" i="22" s="1"/>
  <c r="F108" i="22"/>
  <c r="G107" i="22"/>
  <c r="J107" i="22" s="1"/>
  <c r="F107" i="22"/>
  <c r="G106" i="22"/>
  <c r="J106" i="22" s="1"/>
  <c r="F106" i="22"/>
  <c r="G105" i="22"/>
  <c r="J105" i="22" s="1"/>
  <c r="F105" i="22"/>
  <c r="G104" i="22"/>
  <c r="J104" i="22" s="1"/>
  <c r="F104" i="22"/>
  <c r="G103" i="22"/>
  <c r="J103" i="22" s="1"/>
  <c r="F103" i="22"/>
  <c r="G102" i="22"/>
  <c r="J102" i="22" s="1"/>
  <c r="F102" i="22"/>
  <c r="G101" i="22"/>
  <c r="J101" i="22" s="1"/>
  <c r="F101" i="22"/>
  <c r="G100" i="22"/>
  <c r="J100" i="22" s="1"/>
  <c r="F100" i="22"/>
  <c r="G99" i="22"/>
  <c r="J99" i="22" s="1"/>
  <c r="F99" i="22"/>
  <c r="G98" i="22"/>
  <c r="J98" i="22" s="1"/>
  <c r="F98" i="22"/>
  <c r="G97" i="22"/>
  <c r="J97" i="22" s="1"/>
  <c r="F97" i="22"/>
  <c r="G96" i="22"/>
  <c r="J96" i="22" s="1"/>
  <c r="F96" i="22"/>
  <c r="G95" i="22"/>
  <c r="J95" i="22" s="1"/>
  <c r="F95" i="22"/>
  <c r="G94" i="22"/>
  <c r="J94" i="22" s="1"/>
  <c r="F94" i="22"/>
  <c r="G93" i="22"/>
  <c r="J93" i="22" s="1"/>
  <c r="F93" i="22"/>
  <c r="G63" i="22"/>
  <c r="J63" i="22" s="1"/>
  <c r="F63" i="22"/>
  <c r="G62" i="22"/>
  <c r="J62" i="22" s="1"/>
  <c r="F62" i="22"/>
  <c r="G151" i="17"/>
  <c r="J151" i="17" s="1"/>
  <c r="F151" i="17"/>
  <c r="G150" i="17"/>
  <c r="J150" i="17" s="1"/>
  <c r="F150" i="17"/>
  <c r="G149" i="17"/>
  <c r="J149" i="17" s="1"/>
  <c r="F149" i="17"/>
  <c r="G146" i="17"/>
  <c r="J146" i="17" s="1"/>
  <c r="F146" i="17"/>
  <c r="G145" i="17"/>
  <c r="J145" i="17" s="1"/>
  <c r="F145" i="17"/>
  <c r="G144" i="17"/>
  <c r="J144" i="17" s="1"/>
  <c r="F144" i="17"/>
  <c r="G143" i="17"/>
  <c r="J143" i="17" s="1"/>
  <c r="F143" i="17"/>
  <c r="G142" i="17"/>
  <c r="J142" i="17" s="1"/>
  <c r="F142" i="17"/>
  <c r="G141" i="17"/>
  <c r="J141" i="17" s="1"/>
  <c r="F141" i="17"/>
  <c r="G140" i="17"/>
  <c r="J140" i="17" s="1"/>
  <c r="F140" i="17"/>
  <c r="G139" i="17"/>
  <c r="J139" i="17" s="1"/>
  <c r="F139" i="17"/>
  <c r="G138" i="17"/>
  <c r="J138" i="17" s="1"/>
  <c r="F138" i="17"/>
  <c r="G137" i="17"/>
  <c r="J137" i="17" s="1"/>
  <c r="F137" i="17"/>
  <c r="G136" i="17"/>
  <c r="J136" i="17" s="1"/>
  <c r="F136" i="17"/>
  <c r="G135" i="17"/>
  <c r="J135" i="17" s="1"/>
  <c r="F135" i="17"/>
  <c r="G134" i="17"/>
  <c r="J134" i="17" s="1"/>
  <c r="F134" i="17"/>
  <c r="G133" i="17"/>
  <c r="J133" i="17" s="1"/>
  <c r="F133" i="17"/>
  <c r="G132" i="17"/>
  <c r="J132" i="17" s="1"/>
  <c r="F132" i="17"/>
  <c r="G131" i="17"/>
  <c r="J131" i="17" s="1"/>
  <c r="F131" i="17"/>
  <c r="G130" i="17"/>
  <c r="J130" i="17" s="1"/>
  <c r="F130" i="17"/>
  <c r="G129" i="17"/>
  <c r="J129" i="17" s="1"/>
  <c r="F129" i="17"/>
  <c r="G128" i="17"/>
  <c r="J128" i="17" s="1"/>
  <c r="F128" i="17"/>
  <c r="G127" i="17"/>
  <c r="J127" i="17" s="1"/>
  <c r="F127" i="17"/>
  <c r="G126" i="17"/>
  <c r="J126" i="17" s="1"/>
  <c r="F126" i="17"/>
  <c r="G125" i="17"/>
  <c r="J125" i="17" s="1"/>
  <c r="F125" i="17"/>
  <c r="G124" i="17"/>
  <c r="J124" i="17" s="1"/>
  <c r="F124" i="17"/>
  <c r="G123" i="17"/>
  <c r="J123" i="17" s="1"/>
  <c r="F123" i="17"/>
  <c r="G122" i="17"/>
  <c r="J122" i="17" s="1"/>
  <c r="F122" i="17"/>
  <c r="G121" i="17"/>
  <c r="J121" i="17" s="1"/>
  <c r="F121" i="17"/>
  <c r="G120" i="17"/>
  <c r="J120" i="17" s="1"/>
  <c r="F120" i="17"/>
  <c r="G119" i="17"/>
  <c r="J119" i="17" s="1"/>
  <c r="F119" i="17"/>
  <c r="G118" i="17"/>
  <c r="J118" i="17" s="1"/>
  <c r="F118" i="17"/>
  <c r="G117" i="17"/>
  <c r="J117" i="17" s="1"/>
  <c r="F117" i="17"/>
  <c r="G116" i="17"/>
  <c r="J116" i="17" s="1"/>
  <c r="F116" i="17"/>
  <c r="G115" i="17"/>
  <c r="J115" i="17" s="1"/>
  <c r="F115" i="17"/>
  <c r="G114" i="17"/>
  <c r="J114" i="17" s="1"/>
  <c r="F114" i="17"/>
  <c r="G113" i="17"/>
  <c r="J113" i="17" s="1"/>
  <c r="F113" i="17"/>
  <c r="G112" i="17"/>
  <c r="J112" i="17" s="1"/>
  <c r="F112" i="17"/>
  <c r="G111" i="17"/>
  <c r="J111" i="17" s="1"/>
  <c r="F111" i="17"/>
  <c r="G110" i="17"/>
  <c r="J110" i="17" s="1"/>
  <c r="F110" i="17"/>
  <c r="G109" i="17"/>
  <c r="J109" i="17" s="1"/>
  <c r="F109" i="17"/>
  <c r="G108" i="17"/>
  <c r="J108" i="17" s="1"/>
  <c r="F108" i="17"/>
  <c r="G107" i="17"/>
  <c r="J107" i="17" s="1"/>
  <c r="F107" i="17"/>
  <c r="G106" i="17"/>
  <c r="J106" i="17" s="1"/>
  <c r="F106" i="17"/>
  <c r="G105" i="17"/>
  <c r="J105" i="17" s="1"/>
  <c r="F105" i="17"/>
  <c r="G104" i="17"/>
  <c r="J104" i="17" s="1"/>
  <c r="F104" i="17"/>
  <c r="G103" i="17"/>
  <c r="J103" i="17" s="1"/>
  <c r="F103" i="17"/>
  <c r="G102" i="17"/>
  <c r="J102" i="17" s="1"/>
  <c r="F102" i="17"/>
  <c r="G101" i="17"/>
  <c r="J101" i="17" s="1"/>
  <c r="F101" i="17"/>
  <c r="G100" i="17"/>
  <c r="J100" i="17" s="1"/>
  <c r="F100" i="17"/>
  <c r="G99" i="17"/>
  <c r="J99" i="17" s="1"/>
  <c r="F99" i="17"/>
  <c r="G98" i="17"/>
  <c r="J98" i="17" s="1"/>
  <c r="F98" i="17"/>
  <c r="G97" i="17"/>
  <c r="J97" i="17" s="1"/>
  <c r="F97" i="17"/>
  <c r="G96" i="17"/>
  <c r="J96" i="17" s="1"/>
  <c r="F96" i="17"/>
  <c r="G95" i="17"/>
  <c r="J95" i="17" s="1"/>
  <c r="F95" i="17"/>
  <c r="G94" i="17"/>
  <c r="J94" i="17" s="1"/>
  <c r="F94" i="17"/>
  <c r="G93" i="17"/>
  <c r="J93" i="17" s="1"/>
  <c r="F93" i="17"/>
  <c r="G92" i="17"/>
  <c r="J92" i="17" s="1"/>
  <c r="F92" i="17"/>
  <c r="G91" i="17"/>
  <c r="J91" i="17" s="1"/>
  <c r="F91" i="17"/>
  <c r="G90" i="17"/>
  <c r="J90" i="17" s="1"/>
  <c r="F90" i="17"/>
  <c r="G89" i="17"/>
  <c r="J89" i="17" s="1"/>
  <c r="F89" i="17"/>
  <c r="G88" i="17"/>
  <c r="J88" i="17" s="1"/>
  <c r="F88" i="17"/>
  <c r="G87" i="17"/>
  <c r="J87" i="17" s="1"/>
  <c r="F87" i="17"/>
  <c r="G86" i="17"/>
  <c r="J86" i="17" s="1"/>
  <c r="F86" i="17"/>
  <c r="G85" i="17"/>
  <c r="J85" i="17" s="1"/>
  <c r="F85" i="17"/>
  <c r="G84" i="17"/>
  <c r="J84" i="17" s="1"/>
  <c r="F84" i="17"/>
  <c r="G83" i="17"/>
  <c r="J83" i="17" s="1"/>
  <c r="F83" i="17"/>
  <c r="G82" i="17"/>
  <c r="J82" i="17" s="1"/>
  <c r="F82" i="17"/>
  <c r="G81" i="17"/>
  <c r="J81" i="17" s="1"/>
  <c r="F81" i="17"/>
  <c r="G80" i="17"/>
  <c r="J80" i="17" s="1"/>
  <c r="K80" i="17" s="1"/>
  <c r="L80" i="17" s="1"/>
  <c r="F80" i="17"/>
  <c r="G70" i="17"/>
  <c r="J70" i="17" s="1"/>
  <c r="F70" i="17"/>
  <c r="G69" i="17"/>
  <c r="J69" i="17" s="1"/>
  <c r="F69" i="17"/>
  <c r="G68" i="17"/>
  <c r="J68" i="17" s="1"/>
  <c r="F68" i="17"/>
  <c r="G67" i="17"/>
  <c r="J67" i="17" s="1"/>
  <c r="F67" i="17"/>
  <c r="G66" i="17"/>
  <c r="J66" i="17" s="1"/>
  <c r="F66" i="17"/>
  <c r="G65" i="17"/>
  <c r="J65" i="17" s="1"/>
  <c r="F65" i="17"/>
  <c r="G64" i="17"/>
  <c r="J64" i="17" s="1"/>
  <c r="F64" i="17"/>
  <c r="G63" i="17"/>
  <c r="J63" i="17" s="1"/>
  <c r="F63" i="17"/>
  <c r="G62" i="17"/>
  <c r="J62" i="17" s="1"/>
  <c r="F62" i="17"/>
  <c r="G61" i="17"/>
  <c r="J61" i="17" s="1"/>
  <c r="F61" i="17"/>
  <c r="G60" i="17"/>
  <c r="J60" i="17" s="1"/>
  <c r="F60" i="17"/>
  <c r="G59" i="17"/>
  <c r="J59" i="17" s="1"/>
  <c r="F59" i="17"/>
  <c r="G58" i="17"/>
  <c r="J58" i="17" s="1"/>
  <c r="F58" i="17"/>
  <c r="G57" i="17"/>
  <c r="J57" i="17" s="1"/>
  <c r="F57" i="17"/>
  <c r="G56" i="17"/>
  <c r="J56" i="17" s="1"/>
  <c r="F56" i="17"/>
  <c r="G55" i="17"/>
  <c r="J55" i="17" s="1"/>
  <c r="F55" i="17"/>
  <c r="K155" i="22" l="1"/>
  <c r="L155" i="22" s="1"/>
  <c r="K187" i="22"/>
  <c r="L187" i="22" s="1"/>
  <c r="K198" i="22"/>
  <c r="L198" i="22" s="1"/>
  <c r="K202" i="22"/>
  <c r="L202" i="22" s="1"/>
  <c r="K264" i="22"/>
  <c r="L264" i="22" s="1"/>
  <c r="K280" i="22"/>
  <c r="L280" i="22" s="1"/>
  <c r="K284" i="22"/>
  <c r="L284" i="22" s="1"/>
  <c r="K288" i="22"/>
  <c r="L288" i="22" s="1"/>
  <c r="K107" i="22"/>
  <c r="L107" i="22" s="1"/>
  <c r="K140" i="22"/>
  <c r="L140" i="22" s="1"/>
  <c r="K157" i="22"/>
  <c r="L157" i="22" s="1"/>
  <c r="K191" i="22"/>
  <c r="L191" i="22" s="1"/>
  <c r="K210" i="22"/>
  <c r="L210" i="22" s="1"/>
  <c r="K108" i="22"/>
  <c r="L108" i="22" s="1"/>
  <c r="K114" i="22"/>
  <c r="L114" i="22" s="1"/>
  <c r="K141" i="22"/>
  <c r="L141" i="22" s="1"/>
  <c r="K144" i="22"/>
  <c r="L144" i="22" s="1"/>
  <c r="K151" i="22"/>
  <c r="L151" i="22" s="1"/>
  <c r="K158" i="22"/>
  <c r="L158" i="22" s="1"/>
  <c r="K162" i="22"/>
  <c r="L162" i="22" s="1"/>
  <c r="K170" i="22"/>
  <c r="L170" i="22" s="1"/>
  <c r="K174" i="22"/>
  <c r="L174" i="22" s="1"/>
  <c r="K180" i="22"/>
  <c r="L180" i="22" s="1"/>
  <c r="K184" i="22"/>
  <c r="L184" i="22" s="1"/>
  <c r="K188" i="22"/>
  <c r="L188" i="22" s="1"/>
  <c r="K192" i="22"/>
  <c r="L192" i="22" s="1"/>
  <c r="K196" i="22"/>
  <c r="L196" i="22" s="1"/>
  <c r="K199" i="22"/>
  <c r="L199" i="22" s="1"/>
  <c r="K203" i="22"/>
  <c r="L203" i="22" s="1"/>
  <c r="K207" i="22"/>
  <c r="L207" i="22" s="1"/>
  <c r="K211" i="22"/>
  <c r="L211" i="22" s="1"/>
  <c r="K261" i="22"/>
  <c r="L261" i="22" s="1"/>
  <c r="K265" i="22"/>
  <c r="L265" i="22" s="1"/>
  <c r="K269" i="22"/>
  <c r="L269" i="22" s="1"/>
  <c r="K273" i="22"/>
  <c r="L273" i="22" s="1"/>
  <c r="K277" i="22"/>
  <c r="L277" i="22" s="1"/>
  <c r="K281" i="22"/>
  <c r="L281" i="22" s="1"/>
  <c r="K285" i="22"/>
  <c r="L285" i="22" s="1"/>
  <c r="K289" i="22"/>
  <c r="L289" i="22" s="1"/>
  <c r="K291" i="22"/>
  <c r="L291" i="22" s="1"/>
  <c r="K113" i="22"/>
  <c r="L113" i="22" s="1"/>
  <c r="K154" i="22"/>
  <c r="L154" i="22" s="1"/>
  <c r="K169" i="22"/>
  <c r="L169" i="22" s="1"/>
  <c r="K214" i="22"/>
  <c r="L214" i="22" s="1"/>
  <c r="K103" i="22"/>
  <c r="L103" i="22" s="1"/>
  <c r="K111" i="22"/>
  <c r="L111" i="22" s="1"/>
  <c r="K94" i="22"/>
  <c r="L94" i="22" s="1"/>
  <c r="K147" i="22"/>
  <c r="L147" i="22" s="1"/>
  <c r="K179" i="22"/>
  <c r="L179" i="22" s="1"/>
  <c r="K272" i="22"/>
  <c r="L272" i="22" s="1"/>
  <c r="K93" i="22"/>
  <c r="L93" i="22" s="1"/>
  <c r="K96" i="22"/>
  <c r="L96" i="22" s="1"/>
  <c r="K100" i="22"/>
  <c r="L100" i="22" s="1"/>
  <c r="K109" i="22"/>
  <c r="L109" i="22" s="1"/>
  <c r="K137" i="22"/>
  <c r="L137" i="22" s="1"/>
  <c r="K138" i="22"/>
  <c r="L138" i="22" s="1"/>
  <c r="K142" i="22"/>
  <c r="L142" i="22" s="1"/>
  <c r="K145" i="22"/>
  <c r="L145" i="22" s="1"/>
  <c r="K148" i="22"/>
  <c r="L148" i="22" s="1"/>
  <c r="K152" i="22"/>
  <c r="L152" i="22" s="1"/>
  <c r="K159" i="22"/>
  <c r="L159" i="22" s="1"/>
  <c r="K163" i="22"/>
  <c r="L163" i="22" s="1"/>
  <c r="K167" i="22"/>
  <c r="L167" i="22" s="1"/>
  <c r="K171" i="22"/>
  <c r="L171" i="22" s="1"/>
  <c r="K175" i="22"/>
  <c r="L175" i="22" s="1"/>
  <c r="K181" i="22"/>
  <c r="L181" i="22" s="1"/>
  <c r="K185" i="22"/>
  <c r="L185" i="22" s="1"/>
  <c r="K189" i="22"/>
  <c r="L189" i="22" s="1"/>
  <c r="K193" i="22"/>
  <c r="L193" i="22" s="1"/>
  <c r="K200" i="22"/>
  <c r="L200" i="22" s="1"/>
  <c r="K204" i="22"/>
  <c r="L204" i="22" s="1"/>
  <c r="K208" i="22"/>
  <c r="L208" i="22" s="1"/>
  <c r="K212" i="22"/>
  <c r="L212" i="22" s="1"/>
  <c r="K262" i="22"/>
  <c r="L262" i="22" s="1"/>
  <c r="K266" i="22"/>
  <c r="L266" i="22" s="1"/>
  <c r="K270" i="22"/>
  <c r="L270" i="22" s="1"/>
  <c r="K274" i="22"/>
  <c r="L274" i="22" s="1"/>
  <c r="K278" i="22"/>
  <c r="L278" i="22" s="1"/>
  <c r="K282" i="22"/>
  <c r="L282" i="22" s="1"/>
  <c r="K286" i="22"/>
  <c r="L286" i="22" s="1"/>
  <c r="K290" i="22"/>
  <c r="L290" i="22" s="1"/>
  <c r="K292" i="22"/>
  <c r="L292" i="22" s="1"/>
  <c r="K98" i="22"/>
  <c r="L98" i="22" s="1"/>
  <c r="K173" i="22"/>
  <c r="L173" i="22" s="1"/>
  <c r="K276" i="22"/>
  <c r="L276" i="22" s="1"/>
  <c r="K102" i="22"/>
  <c r="L102" i="22" s="1"/>
  <c r="K150" i="22"/>
  <c r="L150" i="22" s="1"/>
  <c r="K183" i="22"/>
  <c r="L183" i="22" s="1"/>
  <c r="K268" i="22"/>
  <c r="L268" i="22" s="1"/>
  <c r="K95" i="22"/>
  <c r="L95" i="22" s="1"/>
  <c r="K101" i="22"/>
  <c r="L101" i="22" s="1"/>
  <c r="K106" i="22"/>
  <c r="L106" i="22" s="1"/>
  <c r="K112" i="22"/>
  <c r="L112" i="22" s="1"/>
  <c r="K115" i="22"/>
  <c r="L115" i="22" s="1"/>
  <c r="K139" i="22"/>
  <c r="L139" i="22" s="1"/>
  <c r="K143" i="22"/>
  <c r="L143" i="22" s="1"/>
  <c r="K146" i="22"/>
  <c r="L146" i="22" s="1"/>
  <c r="K149" i="22"/>
  <c r="L149" i="22" s="1"/>
  <c r="K153" i="22"/>
  <c r="L153" i="22" s="1"/>
  <c r="K156" i="22"/>
  <c r="L156" i="22" s="1"/>
  <c r="K160" i="22"/>
  <c r="L160" i="22" s="1"/>
  <c r="K164" i="22"/>
  <c r="L164" i="22" s="1"/>
  <c r="K168" i="22"/>
  <c r="L168" i="22" s="1"/>
  <c r="K172" i="22"/>
  <c r="L172" i="22" s="1"/>
  <c r="K178" i="22"/>
  <c r="L178" i="22" s="1"/>
  <c r="K182" i="22"/>
  <c r="L182" i="22" s="1"/>
  <c r="K186" i="22"/>
  <c r="L186" i="22" s="1"/>
  <c r="K190" i="22"/>
  <c r="L190" i="22" s="1"/>
  <c r="K194" i="22"/>
  <c r="L194" i="22" s="1"/>
  <c r="K197" i="22"/>
  <c r="L197" i="22" s="1"/>
  <c r="K201" i="22"/>
  <c r="L201" i="22" s="1"/>
  <c r="K205" i="22"/>
  <c r="L205" i="22" s="1"/>
  <c r="K209" i="22"/>
  <c r="L209" i="22" s="1"/>
  <c r="K213" i="22"/>
  <c r="L213" i="22" s="1"/>
  <c r="K263" i="22"/>
  <c r="L263" i="22" s="1"/>
  <c r="K267" i="22"/>
  <c r="L267" i="22"/>
  <c r="K271" i="22"/>
  <c r="L271" i="22" s="1"/>
  <c r="K275" i="22"/>
  <c r="L275" i="22" s="1"/>
  <c r="K279" i="22"/>
  <c r="L279" i="22" s="1"/>
  <c r="K283" i="22"/>
  <c r="L283" i="22" s="1"/>
  <c r="K287" i="22"/>
  <c r="L287" i="22" s="1"/>
  <c r="K105" i="22"/>
  <c r="L105" i="22" s="1"/>
  <c r="K161" i="22"/>
  <c r="L161" i="22" s="1"/>
  <c r="K195" i="22"/>
  <c r="L195" i="22" s="1"/>
  <c r="K206" i="22"/>
  <c r="L206" i="22" s="1"/>
  <c r="K99" i="22"/>
  <c r="L99" i="22" s="1"/>
  <c r="K97" i="22"/>
  <c r="L97" i="22" s="1"/>
  <c r="K104" i="22"/>
  <c r="L104" i="22" s="1"/>
  <c r="K110" i="22"/>
  <c r="L110" i="22" s="1"/>
  <c r="K63" i="22"/>
  <c r="L63" i="22" s="1"/>
  <c r="K62" i="22"/>
  <c r="L62" i="22" s="1"/>
  <c r="K131" i="17"/>
  <c r="L131" i="17" s="1"/>
  <c r="K59" i="17"/>
  <c r="L59" i="17" s="1"/>
  <c r="K63" i="17"/>
  <c r="L63" i="17" s="1"/>
  <c r="K65" i="17"/>
  <c r="L65" i="17" s="1"/>
  <c r="K68" i="17"/>
  <c r="L68" i="17" s="1"/>
  <c r="K84" i="17"/>
  <c r="L84" i="17" s="1"/>
  <c r="K88" i="17"/>
  <c r="L88" i="17" s="1"/>
  <c r="K92" i="17"/>
  <c r="L92" i="17" s="1"/>
  <c r="K96" i="17"/>
  <c r="L96" i="17" s="1"/>
  <c r="K100" i="17"/>
  <c r="L100" i="17" s="1"/>
  <c r="K104" i="17"/>
  <c r="L104" i="17" s="1"/>
  <c r="K119" i="17"/>
  <c r="L119" i="17" s="1"/>
  <c r="K149" i="17"/>
  <c r="L149" i="17" s="1"/>
  <c r="K108" i="17"/>
  <c r="L108" i="17" s="1"/>
  <c r="K112" i="17"/>
  <c r="L112" i="17" s="1"/>
  <c r="K116" i="17"/>
  <c r="L116" i="17" s="1"/>
  <c r="K120" i="17"/>
  <c r="L120" i="17" s="1"/>
  <c r="K124" i="17"/>
  <c r="L124" i="17" s="1"/>
  <c r="K128" i="17"/>
  <c r="L128" i="17" s="1"/>
  <c r="K132" i="17"/>
  <c r="L132" i="17" s="1"/>
  <c r="K136" i="17"/>
  <c r="L136" i="17" s="1"/>
  <c r="K140" i="17"/>
  <c r="L140" i="17" s="1"/>
  <c r="K144" i="17"/>
  <c r="L144" i="17" s="1"/>
  <c r="K150" i="17"/>
  <c r="L150" i="17" s="1"/>
  <c r="K111" i="17"/>
  <c r="L111" i="17" s="1"/>
  <c r="K143" i="17"/>
  <c r="L143" i="17" s="1"/>
  <c r="K64" i="17"/>
  <c r="L64" i="17" s="1"/>
  <c r="K69" i="17"/>
  <c r="L69" i="17" s="1"/>
  <c r="K81" i="17"/>
  <c r="L81" i="17" s="1"/>
  <c r="K85" i="17"/>
  <c r="L85" i="17" s="1"/>
  <c r="K89" i="17"/>
  <c r="L89" i="17" s="1"/>
  <c r="K93" i="17"/>
  <c r="L93" i="17" s="1"/>
  <c r="K97" i="17"/>
  <c r="L97" i="17" s="1"/>
  <c r="K101" i="17"/>
  <c r="L101" i="17" s="1"/>
  <c r="K105" i="17"/>
  <c r="L105" i="17" s="1"/>
  <c r="K123" i="17"/>
  <c r="L123" i="17" s="1"/>
  <c r="K109" i="17"/>
  <c r="L109" i="17" s="1"/>
  <c r="K113" i="17"/>
  <c r="L113" i="17" s="1"/>
  <c r="K117" i="17"/>
  <c r="L117" i="17" s="1"/>
  <c r="K121" i="17"/>
  <c r="L121" i="17" s="1"/>
  <c r="K125" i="17"/>
  <c r="L125" i="17" s="1"/>
  <c r="K129" i="17"/>
  <c r="L129" i="17" s="1"/>
  <c r="K133" i="17"/>
  <c r="L133" i="17" s="1"/>
  <c r="K137" i="17"/>
  <c r="L137" i="17" s="1"/>
  <c r="K141" i="17"/>
  <c r="L141" i="17" s="1"/>
  <c r="K145" i="17"/>
  <c r="L145" i="17" s="1"/>
  <c r="K151" i="17"/>
  <c r="L151" i="17" s="1"/>
  <c r="K115" i="17"/>
  <c r="L115" i="17" s="1"/>
  <c r="K139" i="17"/>
  <c r="L139" i="17" s="1"/>
  <c r="K56" i="17"/>
  <c r="L56" i="17" s="1"/>
  <c r="K60" i="17"/>
  <c r="L60" i="17" s="1"/>
  <c r="K66" i="17"/>
  <c r="L66" i="17" s="1"/>
  <c r="K82" i="17"/>
  <c r="L82" i="17" s="1"/>
  <c r="K86" i="17"/>
  <c r="L86" i="17" s="1"/>
  <c r="K90" i="17"/>
  <c r="L90" i="17" s="1"/>
  <c r="K94" i="17"/>
  <c r="L94" i="17" s="1"/>
  <c r="K98" i="17"/>
  <c r="L98" i="17" s="1"/>
  <c r="K102" i="17"/>
  <c r="L102" i="17" s="1"/>
  <c r="K106" i="17"/>
  <c r="L106" i="17" s="1"/>
  <c r="K135" i="17"/>
  <c r="L135" i="17" s="1"/>
  <c r="K57" i="17"/>
  <c r="L57" i="17" s="1"/>
  <c r="K61" i="17"/>
  <c r="L61" i="17" s="1"/>
  <c r="K110" i="17"/>
  <c r="L110" i="17" s="1"/>
  <c r="K114" i="17"/>
  <c r="L114" i="17" s="1"/>
  <c r="K118" i="17"/>
  <c r="L118" i="17" s="1"/>
  <c r="K122" i="17"/>
  <c r="L122" i="17" s="1"/>
  <c r="K126" i="17"/>
  <c r="L126" i="17"/>
  <c r="K130" i="17"/>
  <c r="L130" i="17" s="1"/>
  <c r="K134" i="17"/>
  <c r="L134" i="17" s="1"/>
  <c r="K138" i="17"/>
  <c r="L138" i="17"/>
  <c r="K142" i="17"/>
  <c r="L142" i="17" s="1"/>
  <c r="K146" i="17"/>
  <c r="L146" i="17"/>
  <c r="K127" i="17"/>
  <c r="L127" i="17" s="1"/>
  <c r="K55" i="17"/>
  <c r="L55" i="17" s="1"/>
  <c r="K58" i="17"/>
  <c r="L58" i="17" s="1"/>
  <c r="K62" i="17"/>
  <c r="L62" i="17" s="1"/>
  <c r="K67" i="17"/>
  <c r="L67" i="17" s="1"/>
  <c r="K70" i="17"/>
  <c r="L70" i="17" s="1"/>
  <c r="K83" i="17"/>
  <c r="L83" i="17" s="1"/>
  <c r="K87" i="17"/>
  <c r="L87" i="17" s="1"/>
  <c r="K91" i="17"/>
  <c r="L91" i="17" s="1"/>
  <c r="K95" i="17"/>
  <c r="L95" i="17" s="1"/>
  <c r="K99" i="17"/>
  <c r="L99" i="17" s="1"/>
  <c r="K103" i="17"/>
  <c r="L103" i="17" s="1"/>
  <c r="K107" i="17"/>
  <c r="L107" i="17" s="1"/>
  <c r="G61" i="22"/>
  <c r="J61" i="22" s="1"/>
  <c r="F61" i="22"/>
  <c r="G60" i="22"/>
  <c r="J60" i="22" s="1"/>
  <c r="F60" i="22"/>
  <c r="G59" i="22"/>
  <c r="J59" i="22" s="1"/>
  <c r="F59" i="22"/>
  <c r="G58" i="22"/>
  <c r="J58" i="22" s="1"/>
  <c r="F58" i="22"/>
  <c r="G57" i="22"/>
  <c r="J57" i="22" s="1"/>
  <c r="F57" i="22"/>
  <c r="G56" i="22"/>
  <c r="J56" i="22" s="1"/>
  <c r="F56" i="22"/>
  <c r="G55" i="22"/>
  <c r="J55" i="22" s="1"/>
  <c r="F55" i="22"/>
  <c r="G54" i="22"/>
  <c r="J54" i="22" s="1"/>
  <c r="F54" i="22"/>
  <c r="G53" i="22"/>
  <c r="J53" i="22" s="1"/>
  <c r="F53" i="22"/>
  <c r="G52" i="22"/>
  <c r="J52" i="22" s="1"/>
  <c r="F52" i="22"/>
  <c r="G51" i="22"/>
  <c r="J51" i="22" s="1"/>
  <c r="F51" i="22"/>
  <c r="G50" i="22"/>
  <c r="J50" i="22" s="1"/>
  <c r="F50" i="22"/>
  <c r="G49" i="22"/>
  <c r="J49" i="22" s="1"/>
  <c r="F49" i="22"/>
  <c r="G48" i="22"/>
  <c r="J48" i="22" s="1"/>
  <c r="F48" i="22"/>
  <c r="G47" i="22"/>
  <c r="J47" i="22" s="1"/>
  <c r="F47" i="22"/>
  <c r="G46" i="22"/>
  <c r="J46" i="22" s="1"/>
  <c r="F46" i="22"/>
  <c r="G45" i="22"/>
  <c r="J45" i="22" s="1"/>
  <c r="F45" i="22"/>
  <c r="G44" i="22"/>
  <c r="J44" i="22" s="1"/>
  <c r="F44" i="22"/>
  <c r="G43" i="22"/>
  <c r="J43" i="22" s="1"/>
  <c r="F43" i="22"/>
  <c r="G42" i="22"/>
  <c r="J42" i="22" s="1"/>
  <c r="F42" i="22"/>
  <c r="G41" i="22"/>
  <c r="J41" i="22" s="1"/>
  <c r="F41" i="22"/>
  <c r="G40" i="22"/>
  <c r="J40" i="22" s="1"/>
  <c r="F40" i="22"/>
  <c r="G39" i="22"/>
  <c r="J39" i="22" s="1"/>
  <c r="F39" i="22"/>
  <c r="G38" i="22"/>
  <c r="J38" i="22" s="1"/>
  <c r="F38" i="22"/>
  <c r="G37" i="22"/>
  <c r="J37" i="22" s="1"/>
  <c r="F37" i="22"/>
  <c r="G36" i="22"/>
  <c r="J36" i="22" s="1"/>
  <c r="F36" i="22"/>
  <c r="G35" i="22"/>
  <c r="J35" i="22" s="1"/>
  <c r="F35" i="22"/>
  <c r="G34" i="22"/>
  <c r="J34" i="22" s="1"/>
  <c r="F34" i="22"/>
  <c r="G33" i="22"/>
  <c r="J33" i="22" s="1"/>
  <c r="F33" i="22"/>
  <c r="G32" i="22"/>
  <c r="J32" i="22" s="1"/>
  <c r="F32" i="22"/>
  <c r="G31" i="22"/>
  <c r="J31" i="22" s="1"/>
  <c r="F31" i="22"/>
  <c r="G30" i="22"/>
  <c r="J30" i="22" s="1"/>
  <c r="F30" i="22"/>
  <c r="G29" i="22"/>
  <c r="J29" i="22" s="1"/>
  <c r="F29" i="22"/>
  <c r="G28" i="22"/>
  <c r="J28" i="22" s="1"/>
  <c r="F28" i="22"/>
  <c r="G27" i="22"/>
  <c r="J27" i="22" s="1"/>
  <c r="F27" i="22"/>
  <c r="G26" i="22"/>
  <c r="J26" i="22" s="1"/>
  <c r="F26" i="22"/>
  <c r="G25" i="22"/>
  <c r="J25" i="22" s="1"/>
  <c r="F25" i="22"/>
  <c r="G24" i="22"/>
  <c r="J24" i="22" s="1"/>
  <c r="F24" i="22"/>
  <c r="G23" i="22"/>
  <c r="J23" i="22" s="1"/>
  <c r="F23" i="22"/>
  <c r="G22" i="22"/>
  <c r="J22" i="22" s="1"/>
  <c r="F22" i="22"/>
  <c r="G21" i="22"/>
  <c r="J21" i="22" s="1"/>
  <c r="F21" i="22"/>
  <c r="G20" i="22"/>
  <c r="J20" i="22" s="1"/>
  <c r="F20" i="22"/>
  <c r="G19" i="22"/>
  <c r="J19" i="22" s="1"/>
  <c r="F19" i="22"/>
  <c r="G18" i="22"/>
  <c r="J18" i="22" s="1"/>
  <c r="F18" i="22"/>
  <c r="G17" i="22"/>
  <c r="J17" i="22" s="1"/>
  <c r="F17" i="22"/>
  <c r="G16" i="22"/>
  <c r="J16" i="22" s="1"/>
  <c r="F16" i="22"/>
  <c r="G15" i="22"/>
  <c r="J15" i="22" s="1"/>
  <c r="F15" i="22"/>
  <c r="G14" i="22"/>
  <c r="J14" i="22" s="1"/>
  <c r="F14" i="22"/>
  <c r="G13" i="22"/>
  <c r="J13" i="22" s="1"/>
  <c r="F13" i="22"/>
  <c r="G12" i="22"/>
  <c r="J12" i="22" s="1"/>
  <c r="F12" i="22"/>
  <c r="G11" i="22"/>
  <c r="J11" i="22" s="1"/>
  <c r="F11" i="22"/>
  <c r="G10" i="22"/>
  <c r="J10" i="22" s="1"/>
  <c r="F10" i="22"/>
  <c r="G9" i="22"/>
  <c r="J9" i="22" s="1"/>
  <c r="F9" i="22"/>
  <c r="G8" i="22"/>
  <c r="J8" i="22" s="1"/>
  <c r="F8" i="22"/>
  <c r="G7" i="22"/>
  <c r="J7" i="22" s="1"/>
  <c r="F7" i="22"/>
  <c r="G6" i="22"/>
  <c r="J6" i="22" s="1"/>
  <c r="F6" i="22"/>
  <c r="G47" i="21"/>
  <c r="J47" i="21" s="1"/>
  <c r="F47" i="21"/>
  <c r="G46" i="21"/>
  <c r="J46" i="21" s="1"/>
  <c r="F46" i="21"/>
  <c r="G45" i="21"/>
  <c r="J45" i="21" s="1"/>
  <c r="F45" i="21"/>
  <c r="G44" i="21"/>
  <c r="J44" i="21" s="1"/>
  <c r="F44" i="21"/>
  <c r="G43" i="21"/>
  <c r="J43" i="21" s="1"/>
  <c r="F43" i="21"/>
  <c r="G42" i="21"/>
  <c r="J42" i="21" s="1"/>
  <c r="F42" i="21"/>
  <c r="G41" i="21"/>
  <c r="J41" i="21" s="1"/>
  <c r="F41" i="21"/>
  <c r="G40" i="21"/>
  <c r="J40" i="21" s="1"/>
  <c r="F40" i="21"/>
  <c r="G39" i="21"/>
  <c r="J39" i="21" s="1"/>
  <c r="F39" i="21"/>
  <c r="G38" i="21"/>
  <c r="J38" i="21" s="1"/>
  <c r="F38" i="21"/>
  <c r="G36" i="21"/>
  <c r="J36" i="21" s="1"/>
  <c r="F36" i="21"/>
  <c r="G35" i="21"/>
  <c r="J35" i="21" s="1"/>
  <c r="F35" i="21"/>
  <c r="G34" i="21"/>
  <c r="J34" i="21" s="1"/>
  <c r="F34" i="21"/>
  <c r="G32" i="21"/>
  <c r="J32" i="21" s="1"/>
  <c r="F32" i="21"/>
  <c r="G29" i="21"/>
  <c r="J29" i="21" s="1"/>
  <c r="F29" i="21"/>
  <c r="G28" i="21"/>
  <c r="J28" i="21" s="1"/>
  <c r="F28" i="21"/>
  <c r="G27" i="21"/>
  <c r="J27" i="21" s="1"/>
  <c r="F27" i="21"/>
  <c r="G26" i="21"/>
  <c r="J26" i="21" s="1"/>
  <c r="F26" i="21"/>
  <c r="G25" i="21"/>
  <c r="J25" i="21" s="1"/>
  <c r="F25" i="21"/>
  <c r="G24" i="21"/>
  <c r="J24" i="21" s="1"/>
  <c r="F24" i="21"/>
  <c r="G23" i="21"/>
  <c r="J23" i="21" s="1"/>
  <c r="F23" i="21"/>
  <c r="G22" i="21"/>
  <c r="J22" i="21" s="1"/>
  <c r="F22" i="21"/>
  <c r="G21" i="21"/>
  <c r="J21" i="21" s="1"/>
  <c r="K21" i="21" s="1"/>
  <c r="L21" i="21" s="1"/>
  <c r="F21" i="21"/>
  <c r="G19" i="21"/>
  <c r="J19" i="21" s="1"/>
  <c r="F19" i="21"/>
  <c r="G16" i="21"/>
  <c r="J16" i="21" s="1"/>
  <c r="F16" i="21"/>
  <c r="G15" i="21"/>
  <c r="J15" i="21" s="1"/>
  <c r="F15" i="21"/>
  <c r="G14" i="21"/>
  <c r="J14" i="21" s="1"/>
  <c r="F14" i="21"/>
  <c r="G13" i="21"/>
  <c r="J13" i="21" s="1"/>
  <c r="F13" i="21"/>
  <c r="G12" i="21"/>
  <c r="J12" i="21" s="1"/>
  <c r="F12" i="21"/>
  <c r="G11" i="21"/>
  <c r="J11" i="21" s="1"/>
  <c r="F11" i="21"/>
  <c r="G10" i="21"/>
  <c r="J10" i="21" s="1"/>
  <c r="F10" i="21"/>
  <c r="G9" i="21"/>
  <c r="J9" i="21" s="1"/>
  <c r="F9" i="21"/>
  <c r="G8" i="21"/>
  <c r="J8" i="21" s="1"/>
  <c r="F8" i="21"/>
  <c r="G7" i="21"/>
  <c r="J7" i="21" s="1"/>
  <c r="F7" i="21"/>
  <c r="G6" i="21"/>
  <c r="J6" i="21" s="1"/>
  <c r="F6" i="21"/>
  <c r="G15" i="20"/>
  <c r="J15" i="20" s="1"/>
  <c r="F15" i="20"/>
  <c r="G14" i="20"/>
  <c r="J14" i="20" s="1"/>
  <c r="F14" i="20"/>
  <c r="G13" i="20"/>
  <c r="J13" i="20" s="1"/>
  <c r="K13" i="20" s="1"/>
  <c r="L13" i="20" s="1"/>
  <c r="F13" i="20"/>
  <c r="G11" i="20"/>
  <c r="J11" i="20" s="1"/>
  <c r="F11" i="20"/>
  <c r="G10" i="20"/>
  <c r="J10" i="20" s="1"/>
  <c r="F10" i="20"/>
  <c r="G9" i="20"/>
  <c r="J9" i="20" s="1"/>
  <c r="F9" i="20"/>
  <c r="G7" i="20"/>
  <c r="J7" i="20" s="1"/>
  <c r="F7" i="20"/>
  <c r="G6" i="20"/>
  <c r="J6" i="20" s="1"/>
  <c r="F6" i="20"/>
  <c r="G11" i="19"/>
  <c r="J11" i="19" s="1"/>
  <c r="F11" i="19"/>
  <c r="G8" i="19"/>
  <c r="J8" i="19" s="1"/>
  <c r="F8" i="19"/>
  <c r="G6" i="19"/>
  <c r="J6" i="19" s="1"/>
  <c r="K6" i="19" s="1"/>
  <c r="L6" i="19" s="1"/>
  <c r="F6" i="19"/>
  <c r="G42" i="18"/>
  <c r="J42" i="18" s="1"/>
  <c r="F42" i="18"/>
  <c r="G36" i="18"/>
  <c r="J36" i="18" s="1"/>
  <c r="F36" i="18"/>
  <c r="G35" i="18"/>
  <c r="J35" i="18" s="1"/>
  <c r="F35" i="18"/>
  <c r="G34" i="18"/>
  <c r="J34" i="18" s="1"/>
  <c r="F34" i="18"/>
  <c r="G33" i="18"/>
  <c r="J33" i="18" s="1"/>
  <c r="F33" i="18"/>
  <c r="G32" i="18"/>
  <c r="J32" i="18" s="1"/>
  <c r="F32" i="18"/>
  <c r="G31" i="18"/>
  <c r="J31" i="18" s="1"/>
  <c r="F31" i="18"/>
  <c r="G30" i="18"/>
  <c r="J30" i="18" s="1"/>
  <c r="K30" i="18" s="1"/>
  <c r="L30" i="18" s="1"/>
  <c r="F30" i="18"/>
  <c r="G24" i="18"/>
  <c r="J24" i="18" s="1"/>
  <c r="F24" i="18"/>
  <c r="G23" i="18"/>
  <c r="J23" i="18" s="1"/>
  <c r="F23" i="18"/>
  <c r="G22" i="18"/>
  <c r="J22" i="18" s="1"/>
  <c r="F22" i="18"/>
  <c r="G21" i="18"/>
  <c r="J21" i="18" s="1"/>
  <c r="F21" i="18"/>
  <c r="G20" i="18"/>
  <c r="J20" i="18" s="1"/>
  <c r="F20" i="18"/>
  <c r="G19" i="18"/>
  <c r="J19" i="18" s="1"/>
  <c r="F19" i="18"/>
  <c r="G18" i="18"/>
  <c r="J18" i="18" s="1"/>
  <c r="F18" i="18"/>
  <c r="G16" i="18"/>
  <c r="J16" i="18" s="1"/>
  <c r="F16" i="18"/>
  <c r="G15" i="18"/>
  <c r="J15" i="18" s="1"/>
  <c r="F15" i="18"/>
  <c r="G13" i="18"/>
  <c r="J13" i="18" s="1"/>
  <c r="F13" i="18"/>
  <c r="G12" i="18"/>
  <c r="J12" i="18" s="1"/>
  <c r="F12" i="18"/>
  <c r="G11" i="18"/>
  <c r="J11" i="18" s="1"/>
  <c r="F11" i="18"/>
  <c r="G10" i="18"/>
  <c r="J10" i="18" s="1"/>
  <c r="F10" i="18"/>
  <c r="G9" i="18"/>
  <c r="J9" i="18" s="1"/>
  <c r="F9" i="18"/>
  <c r="G8" i="18"/>
  <c r="J8" i="18" s="1"/>
  <c r="F8" i="18"/>
  <c r="G7" i="18"/>
  <c r="J7" i="18" s="1"/>
  <c r="F7" i="18"/>
  <c r="G6" i="18"/>
  <c r="J6" i="18" s="1"/>
  <c r="F6" i="18"/>
  <c r="G54" i="17"/>
  <c r="J54" i="17" s="1"/>
  <c r="F54" i="17"/>
  <c r="G53" i="17"/>
  <c r="J53" i="17" s="1"/>
  <c r="F53" i="17"/>
  <c r="G52" i="17"/>
  <c r="J52" i="17" s="1"/>
  <c r="F52" i="17"/>
  <c r="G51" i="17"/>
  <c r="J51" i="17" s="1"/>
  <c r="F51" i="17"/>
  <c r="G50" i="17"/>
  <c r="J50" i="17" s="1"/>
  <c r="F50" i="17"/>
  <c r="G49" i="17"/>
  <c r="J49" i="17" s="1"/>
  <c r="F49" i="17"/>
  <c r="G48" i="17"/>
  <c r="J48" i="17" s="1"/>
  <c r="F48" i="17"/>
  <c r="G47" i="17"/>
  <c r="J47" i="17" s="1"/>
  <c r="F47" i="17"/>
  <c r="G46" i="17"/>
  <c r="J46" i="17" s="1"/>
  <c r="F46" i="17"/>
  <c r="G45" i="17"/>
  <c r="J45" i="17" s="1"/>
  <c r="F45" i="17"/>
  <c r="G40" i="17"/>
  <c r="J40" i="17" s="1"/>
  <c r="F40" i="17"/>
  <c r="G39" i="17"/>
  <c r="J39" i="17" s="1"/>
  <c r="F39" i="17"/>
  <c r="G38" i="17"/>
  <c r="J38" i="17" s="1"/>
  <c r="F38" i="17"/>
  <c r="G37" i="17"/>
  <c r="J37" i="17" s="1"/>
  <c r="F37" i="17"/>
  <c r="G36" i="17"/>
  <c r="J36" i="17" s="1"/>
  <c r="F36" i="17"/>
  <c r="G35" i="17"/>
  <c r="J35" i="17" s="1"/>
  <c r="F35" i="17"/>
  <c r="G34" i="17"/>
  <c r="J34" i="17" s="1"/>
  <c r="F34" i="17"/>
  <c r="G33" i="17"/>
  <c r="J33" i="17" s="1"/>
  <c r="F33" i="17"/>
  <c r="G32" i="17"/>
  <c r="J32" i="17" s="1"/>
  <c r="F32" i="17"/>
  <c r="G31" i="17"/>
  <c r="J31" i="17" s="1"/>
  <c r="F31" i="17"/>
  <c r="G30" i="17"/>
  <c r="J30" i="17" s="1"/>
  <c r="F30" i="17"/>
  <c r="G29" i="17"/>
  <c r="J29" i="17" s="1"/>
  <c r="F29" i="17"/>
  <c r="G28" i="17"/>
  <c r="J28" i="17" s="1"/>
  <c r="F28" i="17"/>
  <c r="G27" i="17"/>
  <c r="J27" i="17" s="1"/>
  <c r="F27" i="17"/>
  <c r="G26" i="17"/>
  <c r="J26" i="17" s="1"/>
  <c r="F26" i="17"/>
  <c r="G25" i="17"/>
  <c r="J25" i="17" s="1"/>
  <c r="F25" i="17"/>
  <c r="G24" i="17"/>
  <c r="J24" i="17" s="1"/>
  <c r="F24" i="17"/>
  <c r="G23" i="17"/>
  <c r="J23" i="17" s="1"/>
  <c r="F23" i="17"/>
  <c r="G22" i="17"/>
  <c r="J22" i="17" s="1"/>
  <c r="F22" i="17"/>
  <c r="G21" i="17"/>
  <c r="J21" i="17" s="1"/>
  <c r="F21" i="17"/>
  <c r="G20" i="17"/>
  <c r="J20" i="17" s="1"/>
  <c r="F20" i="17"/>
  <c r="G19" i="17"/>
  <c r="J19" i="17" s="1"/>
  <c r="F19" i="17"/>
  <c r="G18" i="17"/>
  <c r="J18" i="17" s="1"/>
  <c r="F18" i="17"/>
  <c r="G17" i="17"/>
  <c r="J17" i="17" s="1"/>
  <c r="F17" i="17"/>
  <c r="G16" i="17"/>
  <c r="J16" i="17" s="1"/>
  <c r="F16" i="17"/>
  <c r="G15" i="17"/>
  <c r="J15" i="17" s="1"/>
  <c r="F15" i="17"/>
  <c r="G14" i="17"/>
  <c r="J14" i="17" s="1"/>
  <c r="F14" i="17"/>
  <c r="G13" i="17"/>
  <c r="J13" i="17" s="1"/>
  <c r="F13" i="17"/>
  <c r="G12" i="17"/>
  <c r="J12" i="17" s="1"/>
  <c r="F12" i="17"/>
  <c r="G11" i="17"/>
  <c r="J11" i="17" s="1"/>
  <c r="F11" i="17"/>
  <c r="G10" i="17"/>
  <c r="J10" i="17" s="1"/>
  <c r="F10" i="17"/>
  <c r="G9" i="17"/>
  <c r="J9" i="17" s="1"/>
  <c r="F9" i="17"/>
  <c r="G8" i="17"/>
  <c r="J8" i="17" s="1"/>
  <c r="F8" i="17"/>
  <c r="G7" i="17"/>
  <c r="J7" i="17" s="1"/>
  <c r="F7" i="17"/>
  <c r="G6" i="17"/>
  <c r="J6" i="17" s="1"/>
  <c r="F6" i="17"/>
  <c r="G51" i="16"/>
  <c r="J51" i="16" s="1"/>
  <c r="K51" i="16" s="1"/>
  <c r="F51" i="16"/>
  <c r="G50" i="16"/>
  <c r="J50" i="16" s="1"/>
  <c r="K50" i="16" s="1"/>
  <c r="F50" i="16"/>
  <c r="G44" i="16"/>
  <c r="J44" i="16" s="1"/>
  <c r="K44" i="16" s="1"/>
  <c r="F44" i="16"/>
  <c r="G43" i="16"/>
  <c r="J43" i="16" s="1"/>
  <c r="K43" i="16" s="1"/>
  <c r="F43" i="16"/>
  <c r="G42" i="16"/>
  <c r="J42" i="16" s="1"/>
  <c r="F42" i="16"/>
  <c r="G41" i="16"/>
  <c r="J41" i="16" s="1"/>
  <c r="K41" i="16" s="1"/>
  <c r="F41" i="16"/>
  <c r="G40" i="16"/>
  <c r="J40" i="16" s="1"/>
  <c r="K40" i="16" s="1"/>
  <c r="F40" i="16"/>
  <c r="G39" i="16"/>
  <c r="J39" i="16" s="1"/>
  <c r="K39" i="16" s="1"/>
  <c r="F39" i="16"/>
  <c r="G38" i="16"/>
  <c r="J38" i="16" s="1"/>
  <c r="K38" i="16" s="1"/>
  <c r="F38" i="16"/>
  <c r="G37" i="16"/>
  <c r="J37" i="16" s="1"/>
  <c r="K37" i="16" s="1"/>
  <c r="F37" i="16"/>
  <c r="G36" i="16"/>
  <c r="J36" i="16" s="1"/>
  <c r="K36" i="16" s="1"/>
  <c r="F36" i="16"/>
  <c r="G35" i="16"/>
  <c r="J35" i="16" s="1"/>
  <c r="K35" i="16" s="1"/>
  <c r="F35" i="16"/>
  <c r="G34" i="16"/>
  <c r="J34" i="16" s="1"/>
  <c r="F34" i="16"/>
  <c r="G28" i="16"/>
  <c r="J28" i="16" s="1"/>
  <c r="K28" i="16" s="1"/>
  <c r="F28" i="16"/>
  <c r="G27" i="16"/>
  <c r="J27" i="16" s="1"/>
  <c r="K27" i="16" s="1"/>
  <c r="F27" i="16"/>
  <c r="G26" i="16"/>
  <c r="J26" i="16" s="1"/>
  <c r="K26" i="16" s="1"/>
  <c r="F26" i="16"/>
  <c r="G25" i="16"/>
  <c r="J25" i="16" s="1"/>
  <c r="K25" i="16" s="1"/>
  <c r="F25" i="16"/>
  <c r="G24" i="16"/>
  <c r="J24" i="16" s="1"/>
  <c r="K24" i="16" s="1"/>
  <c r="F24" i="16"/>
  <c r="G23" i="16"/>
  <c r="J23" i="16" s="1"/>
  <c r="K23" i="16" s="1"/>
  <c r="F23" i="16"/>
  <c r="G22" i="16"/>
  <c r="J22" i="16" s="1"/>
  <c r="K22" i="16" s="1"/>
  <c r="F22" i="16"/>
  <c r="G21" i="16"/>
  <c r="J21" i="16" s="1"/>
  <c r="K21" i="16" s="1"/>
  <c r="F21" i="16"/>
  <c r="G20" i="16"/>
  <c r="J20" i="16" s="1"/>
  <c r="K20" i="16" s="1"/>
  <c r="F20" i="16"/>
  <c r="G19" i="16"/>
  <c r="J19" i="16" s="1"/>
  <c r="K19" i="16" s="1"/>
  <c r="F19" i="16"/>
  <c r="G18" i="16"/>
  <c r="J18" i="16" s="1"/>
  <c r="K18" i="16" s="1"/>
  <c r="F18" i="16"/>
  <c r="G17" i="16"/>
  <c r="J17" i="16" s="1"/>
  <c r="K17" i="16" s="1"/>
  <c r="F17" i="16"/>
  <c r="G16" i="16"/>
  <c r="J16" i="16" s="1"/>
  <c r="K16" i="16" s="1"/>
  <c r="F16" i="16"/>
  <c r="G14" i="16"/>
  <c r="J14" i="16" s="1"/>
  <c r="K14" i="16" s="1"/>
  <c r="F14" i="16"/>
  <c r="G13" i="16"/>
  <c r="J13" i="16" s="1"/>
  <c r="K13" i="16" s="1"/>
  <c r="F13" i="16"/>
  <c r="G9" i="16"/>
  <c r="J9" i="16" s="1"/>
  <c r="K9" i="16" s="1"/>
  <c r="F9" i="16"/>
  <c r="G8" i="16"/>
  <c r="J8" i="16" s="1"/>
  <c r="K8" i="16" s="1"/>
  <c r="F8" i="16"/>
  <c r="G7" i="16"/>
  <c r="J7" i="16" s="1"/>
  <c r="K7" i="16" s="1"/>
  <c r="F7" i="16"/>
  <c r="G6" i="16"/>
  <c r="J6" i="16" s="1"/>
  <c r="K6" i="16" s="1"/>
  <c r="F6" i="16"/>
  <c r="K8" i="19" l="1"/>
  <c r="J12" i="19"/>
  <c r="K11" i="19"/>
  <c r="L11" i="19" s="1"/>
  <c r="L8" i="19"/>
  <c r="K7" i="22"/>
  <c r="L7" i="22" s="1"/>
  <c r="K10" i="22"/>
  <c r="L10" i="22" s="1"/>
  <c r="K16" i="22"/>
  <c r="L16" i="22" s="1"/>
  <c r="K20" i="22"/>
  <c r="L20" i="22" s="1"/>
  <c r="K24" i="22"/>
  <c r="L24" i="22" s="1"/>
  <c r="K27" i="22"/>
  <c r="L27" i="22" s="1"/>
  <c r="K30" i="22"/>
  <c r="L30" i="22" s="1"/>
  <c r="K33" i="22"/>
  <c r="L33" i="22" s="1"/>
  <c r="K39" i="22"/>
  <c r="L39" i="22" s="1"/>
  <c r="K45" i="22"/>
  <c r="L45" i="22" s="1"/>
  <c r="K48" i="22"/>
  <c r="L48" i="22" s="1"/>
  <c r="K52" i="22"/>
  <c r="L52" i="22" s="1"/>
  <c r="K56" i="22"/>
  <c r="L56" i="22" s="1"/>
  <c r="K8" i="22"/>
  <c r="L8" i="22" s="1"/>
  <c r="K11" i="22"/>
  <c r="L11" i="22" s="1"/>
  <c r="K17" i="22"/>
  <c r="L17" i="22" s="1"/>
  <c r="K21" i="22"/>
  <c r="L21" i="22" s="1"/>
  <c r="K25" i="22"/>
  <c r="L25" i="22" s="1"/>
  <c r="K28" i="22"/>
  <c r="L28" i="22" s="1"/>
  <c r="K31" i="22"/>
  <c r="L31" i="22" s="1"/>
  <c r="K34" i="22"/>
  <c r="L34" i="22" s="1"/>
  <c r="K37" i="22"/>
  <c r="L37" i="22" s="1"/>
  <c r="K42" i="22"/>
  <c r="L42" i="22" s="1"/>
  <c r="K46" i="22"/>
  <c r="L46" i="22" s="1"/>
  <c r="K49" i="22"/>
  <c r="L49" i="22" s="1"/>
  <c r="K53" i="22"/>
  <c r="L53" i="22" s="1"/>
  <c r="K57" i="22"/>
  <c r="L57" i="22" s="1"/>
  <c r="K60" i="22"/>
  <c r="L60" i="22" s="1"/>
  <c r="K6" i="22"/>
  <c r="K9" i="22"/>
  <c r="L9" i="22" s="1"/>
  <c r="K12" i="22"/>
  <c r="L12" i="22" s="1"/>
  <c r="K14" i="22"/>
  <c r="L14" i="22" s="1"/>
  <c r="K18" i="22"/>
  <c r="L18" i="22" s="1"/>
  <c r="K22" i="22"/>
  <c r="L22" i="22" s="1"/>
  <c r="K26" i="22"/>
  <c r="L26" i="22" s="1"/>
  <c r="K35" i="22"/>
  <c r="L35" i="22" s="1"/>
  <c r="K38" i="22"/>
  <c r="L38" i="22" s="1"/>
  <c r="K40" i="22"/>
  <c r="L40" i="22" s="1"/>
  <c r="K43" i="22"/>
  <c r="L43" i="22" s="1"/>
  <c r="K47" i="22"/>
  <c r="L47" i="22" s="1"/>
  <c r="K50" i="22"/>
  <c r="L50" i="22" s="1"/>
  <c r="K54" i="22"/>
  <c r="L54" i="22" s="1"/>
  <c r="K58" i="22"/>
  <c r="L58" i="22" s="1"/>
  <c r="K59" i="22"/>
  <c r="L59" i="22" s="1"/>
  <c r="K61" i="22"/>
  <c r="L61" i="22" s="1"/>
  <c r="K13" i="22"/>
  <c r="L13" i="22" s="1"/>
  <c r="K15" i="22"/>
  <c r="L15" i="22" s="1"/>
  <c r="K19" i="22"/>
  <c r="L19" i="22" s="1"/>
  <c r="K23" i="22"/>
  <c r="L23" i="22"/>
  <c r="K29" i="22"/>
  <c r="L29" i="22" s="1"/>
  <c r="K32" i="22"/>
  <c r="L32" i="22" s="1"/>
  <c r="K36" i="22"/>
  <c r="L36" i="22" s="1"/>
  <c r="K41" i="22"/>
  <c r="L41" i="22" s="1"/>
  <c r="K44" i="22"/>
  <c r="L44" i="22" s="1"/>
  <c r="K51" i="22"/>
  <c r="L51" i="22" s="1"/>
  <c r="K55" i="22"/>
  <c r="L55" i="22" s="1"/>
  <c r="K45" i="17"/>
  <c r="L45" i="17" s="1"/>
  <c r="K47" i="17"/>
  <c r="L47" i="17" s="1"/>
  <c r="K51" i="17"/>
  <c r="L51" i="17" s="1"/>
  <c r="K54" i="17"/>
  <c r="L54" i="17" s="1"/>
  <c r="K48" i="17"/>
  <c r="L48" i="17" s="1"/>
  <c r="K49" i="17"/>
  <c r="L49" i="17" s="1"/>
  <c r="K52" i="17"/>
  <c r="L52" i="17" s="1"/>
  <c r="K46" i="17"/>
  <c r="L46" i="17" s="1"/>
  <c r="K50" i="17"/>
  <c r="L50" i="17" s="1"/>
  <c r="K53" i="17"/>
  <c r="L53" i="17" s="1"/>
  <c r="K7" i="17"/>
  <c r="L7" i="17" s="1"/>
  <c r="K18" i="17"/>
  <c r="L18" i="17"/>
  <c r="K37" i="17"/>
  <c r="L37" i="17" s="1"/>
  <c r="K20" i="17"/>
  <c r="L20" i="17" s="1"/>
  <c r="K27" i="17"/>
  <c r="L27" i="17" s="1"/>
  <c r="K6" i="17"/>
  <c r="L6" i="17" s="1"/>
  <c r="K8" i="17"/>
  <c r="L8" i="17" s="1"/>
  <c r="K10" i="17"/>
  <c r="L10" i="17" s="1"/>
  <c r="K13" i="17"/>
  <c r="L13" i="17" s="1"/>
  <c r="K15" i="17"/>
  <c r="L15" i="17" s="1"/>
  <c r="K30" i="17"/>
  <c r="L30" i="17" s="1"/>
  <c r="K34" i="17"/>
  <c r="L34" i="17" s="1"/>
  <c r="K36" i="17"/>
  <c r="L36" i="17" s="1"/>
  <c r="K24" i="17"/>
  <c r="L24" i="17" s="1"/>
  <c r="K40" i="17"/>
  <c r="L40" i="17" s="1"/>
  <c r="K22" i="17"/>
  <c r="L22" i="17" s="1"/>
  <c r="K25" i="17"/>
  <c r="L25" i="17" s="1"/>
  <c r="K28" i="17"/>
  <c r="L28" i="17" s="1"/>
  <c r="K32" i="17"/>
  <c r="L32" i="17" s="1"/>
  <c r="K35" i="17"/>
  <c r="L35" i="17" s="1"/>
  <c r="K38" i="17"/>
  <c r="L38" i="17"/>
  <c r="K11" i="17"/>
  <c r="L11" i="17" s="1"/>
  <c r="K9" i="17"/>
  <c r="L9" i="17"/>
  <c r="K16" i="17"/>
  <c r="L16" i="17" s="1"/>
  <c r="K21" i="17"/>
  <c r="L21" i="17"/>
  <c r="K23" i="17"/>
  <c r="L23" i="17"/>
  <c r="K31" i="17"/>
  <c r="L31" i="17" s="1"/>
  <c r="K12" i="17"/>
  <c r="L12" i="17"/>
  <c r="K14" i="17"/>
  <c r="L14" i="17" s="1"/>
  <c r="K17" i="17"/>
  <c r="L17" i="17" s="1"/>
  <c r="K19" i="17"/>
  <c r="L19" i="17" s="1"/>
  <c r="K26" i="17"/>
  <c r="L26" i="17"/>
  <c r="K29" i="17"/>
  <c r="L29" i="17" s="1"/>
  <c r="K33" i="17"/>
  <c r="L33" i="17"/>
  <c r="K39" i="17"/>
  <c r="L39" i="17" s="1"/>
  <c r="K29" i="21"/>
  <c r="L29" i="21" s="1"/>
  <c r="K25" i="21"/>
  <c r="L25" i="21" s="1"/>
  <c r="K26" i="21"/>
  <c r="L26" i="21" s="1"/>
  <c r="K32" i="21"/>
  <c r="L32" i="21" s="1"/>
  <c r="K38" i="21"/>
  <c r="L38" i="21" s="1"/>
  <c r="K42" i="21"/>
  <c r="L42" i="21" s="1"/>
  <c r="K46" i="21"/>
  <c r="L46" i="21" s="1"/>
  <c r="K41" i="21"/>
  <c r="L41" i="21" s="1"/>
  <c r="K36" i="21"/>
  <c r="L36" i="21" s="1"/>
  <c r="K22" i="21"/>
  <c r="L22" i="21" s="1"/>
  <c r="K34" i="21"/>
  <c r="L34" i="21" s="1"/>
  <c r="K39" i="21"/>
  <c r="L39" i="21" s="1"/>
  <c r="K43" i="21"/>
  <c r="L43" i="21" s="1"/>
  <c r="K47" i="21"/>
  <c r="L47" i="21" s="1"/>
  <c r="K24" i="21"/>
  <c r="L24" i="21" s="1"/>
  <c r="K45" i="21"/>
  <c r="L45" i="21" s="1"/>
  <c r="K23" i="21"/>
  <c r="L23" i="21" s="1"/>
  <c r="K27" i="21"/>
  <c r="L27" i="21"/>
  <c r="K28" i="21"/>
  <c r="L28" i="21" s="1"/>
  <c r="K35" i="21"/>
  <c r="L35" i="21"/>
  <c r="K40" i="21"/>
  <c r="L40" i="21" s="1"/>
  <c r="K44" i="21"/>
  <c r="L44" i="21" s="1"/>
  <c r="K7" i="21"/>
  <c r="L7" i="21" s="1"/>
  <c r="K12" i="21"/>
  <c r="L12" i="21" s="1"/>
  <c r="K8" i="21"/>
  <c r="L8" i="21" s="1"/>
  <c r="K13" i="21"/>
  <c r="L13" i="21" s="1"/>
  <c r="K15" i="21"/>
  <c r="L15" i="21" s="1"/>
  <c r="K9" i="21"/>
  <c r="L9" i="21" s="1"/>
  <c r="K11" i="21"/>
  <c r="L11" i="21" s="1"/>
  <c r="K16" i="21"/>
  <c r="L16" i="21"/>
  <c r="J64" i="21"/>
  <c r="K6" i="21"/>
  <c r="L6" i="21" s="1"/>
  <c r="K10" i="21"/>
  <c r="L10" i="21" s="1"/>
  <c r="K14" i="21"/>
  <c r="L14" i="21" s="1"/>
  <c r="K19" i="21"/>
  <c r="L19" i="21" s="1"/>
  <c r="K36" i="18"/>
  <c r="L36" i="18" s="1"/>
  <c r="K33" i="18"/>
  <c r="L33" i="18" s="1"/>
  <c r="K42" i="18"/>
  <c r="L42" i="18" s="1"/>
  <c r="K32" i="18"/>
  <c r="L32" i="18" s="1"/>
  <c r="K34" i="18"/>
  <c r="L34" i="18" s="1"/>
  <c r="K31" i="18"/>
  <c r="L31" i="18" s="1"/>
  <c r="K35" i="18"/>
  <c r="L35" i="18" s="1"/>
  <c r="K9" i="20"/>
  <c r="L9" i="20" s="1"/>
  <c r="K14" i="20"/>
  <c r="L14" i="20" s="1"/>
  <c r="K10" i="20"/>
  <c r="L10" i="20" s="1"/>
  <c r="K11" i="20"/>
  <c r="L11" i="20" s="1"/>
  <c r="K15" i="20"/>
  <c r="L15" i="20" s="1"/>
  <c r="K7" i="20"/>
  <c r="L7" i="20" s="1"/>
  <c r="K34" i="16"/>
  <c r="L34" i="16" s="1"/>
  <c r="K42" i="16"/>
  <c r="L42" i="16" s="1"/>
  <c r="K8" i="18"/>
  <c r="L8" i="18" s="1"/>
  <c r="K21" i="18"/>
  <c r="L21" i="18" s="1"/>
  <c r="K9" i="18"/>
  <c r="L9" i="18" s="1"/>
  <c r="K11" i="18"/>
  <c r="L11" i="18" s="1"/>
  <c r="K18" i="18"/>
  <c r="L18" i="18" s="1"/>
  <c r="K22" i="18"/>
  <c r="L22" i="18" s="1"/>
  <c r="K13" i="18"/>
  <c r="L13" i="18" s="1"/>
  <c r="K6" i="18"/>
  <c r="K10" i="18"/>
  <c r="L10" i="18" s="1"/>
  <c r="K15" i="18"/>
  <c r="L15" i="18" s="1"/>
  <c r="K19" i="18"/>
  <c r="L19" i="18" s="1"/>
  <c r="K23" i="18"/>
  <c r="L23" i="18" s="1"/>
  <c r="K16" i="18"/>
  <c r="L16" i="18" s="1"/>
  <c r="K7" i="18"/>
  <c r="L7" i="18" s="1"/>
  <c r="K12" i="18"/>
  <c r="L12" i="18" s="1"/>
  <c r="K20" i="18"/>
  <c r="L20" i="18" s="1"/>
  <c r="K24" i="18"/>
  <c r="L24" i="18" s="1"/>
  <c r="K6" i="20"/>
  <c r="L13" i="16"/>
  <c r="L18" i="16"/>
  <c r="L19" i="16"/>
  <c r="L21" i="16"/>
  <c r="L25" i="16"/>
  <c r="L35" i="16"/>
  <c r="L39" i="16"/>
  <c r="L43" i="16"/>
  <c r="L8" i="16"/>
  <c r="L22" i="16"/>
  <c r="L26" i="16"/>
  <c r="L36" i="16"/>
  <c r="L40" i="16"/>
  <c r="L44" i="16"/>
  <c r="L6" i="16"/>
  <c r="L14" i="16"/>
  <c r="L7" i="16"/>
  <c r="L23" i="16"/>
  <c r="L27" i="16"/>
  <c r="L37" i="16"/>
  <c r="L41" i="16"/>
  <c r="L50" i="16"/>
  <c r="L9" i="16"/>
  <c r="L17" i="16"/>
  <c r="L20" i="16"/>
  <c r="L24" i="16"/>
  <c r="L28" i="16"/>
  <c r="L38" i="16"/>
  <c r="L51" i="16"/>
  <c r="L16" i="16"/>
  <c r="J293" i="22"/>
  <c r="J16" i="20"/>
  <c r="J43" i="18"/>
  <c r="J152" i="17"/>
  <c r="J52" i="16"/>
  <c r="K12" i="19" l="1"/>
  <c r="L12" i="19"/>
  <c r="K293" i="22"/>
  <c r="L6" i="22"/>
  <c r="L293" i="22" s="1"/>
  <c r="K152" i="17"/>
  <c r="L152" i="17"/>
  <c r="L64" i="21"/>
  <c r="K64" i="21"/>
  <c r="L6" i="18"/>
  <c r="L43" i="18" s="1"/>
  <c r="K43" i="18"/>
  <c r="L6" i="20"/>
  <c r="L16" i="20" s="1"/>
  <c r="K16" i="20"/>
  <c r="L52" i="16"/>
  <c r="K52" i="16"/>
  <c r="G7" i="15"/>
  <c r="J7" i="15" s="1"/>
  <c r="G8" i="15"/>
  <c r="J8" i="15" s="1"/>
  <c r="G9" i="15"/>
  <c r="J9" i="15" s="1"/>
  <c r="G10" i="15"/>
  <c r="J10" i="15" s="1"/>
  <c r="G11" i="15"/>
  <c r="J11" i="15" s="1"/>
  <c r="G12" i="15"/>
  <c r="J12" i="15" s="1"/>
  <c r="G13" i="15"/>
  <c r="J13" i="15" s="1"/>
  <c r="G14" i="15"/>
  <c r="J14" i="15" s="1"/>
  <c r="G15" i="15"/>
  <c r="J15" i="15" s="1"/>
  <c r="G16" i="15"/>
  <c r="J16" i="15" s="1"/>
  <c r="G17" i="15"/>
  <c r="J17" i="15" s="1"/>
  <c r="G18" i="15"/>
  <c r="J18" i="15" s="1"/>
  <c r="G23" i="15"/>
  <c r="J23" i="15" s="1"/>
  <c r="G24" i="15"/>
  <c r="J24" i="15" s="1"/>
  <c r="G26" i="15"/>
  <c r="J26" i="15" s="1"/>
  <c r="G27" i="15"/>
  <c r="J27" i="15" s="1"/>
  <c r="G28" i="15"/>
  <c r="J28" i="15" s="1"/>
  <c r="G29" i="15"/>
  <c r="J29" i="15" s="1"/>
  <c r="G30" i="15"/>
  <c r="J30" i="15" s="1"/>
  <c r="G31" i="15"/>
  <c r="J31" i="15" s="1"/>
  <c r="G32" i="15"/>
  <c r="J32" i="15" s="1"/>
  <c r="G33" i="15"/>
  <c r="J33" i="15" s="1"/>
  <c r="G34" i="15"/>
  <c r="J34" i="15" s="1"/>
  <c r="G35" i="15"/>
  <c r="J35" i="15" s="1"/>
  <c r="G36" i="15"/>
  <c r="J36" i="15" s="1"/>
  <c r="G37" i="15"/>
  <c r="J37" i="15" s="1"/>
  <c r="G38" i="15"/>
  <c r="J38" i="15" s="1"/>
  <c r="G39" i="15"/>
  <c r="J39" i="15" s="1"/>
  <c r="G40" i="15"/>
  <c r="J40" i="15" s="1"/>
  <c r="G45" i="15"/>
  <c r="J45" i="15" s="1"/>
  <c r="G47" i="15"/>
  <c r="J47" i="15" s="1"/>
  <c r="G48" i="15"/>
  <c r="J48" i="15" s="1"/>
  <c r="G49" i="15"/>
  <c r="J49" i="15" s="1"/>
  <c r="G50" i="15"/>
  <c r="J50" i="15" s="1"/>
  <c r="G51" i="15"/>
  <c r="J51" i="15" s="1"/>
  <c r="G52" i="15"/>
  <c r="J52" i="15" s="1"/>
  <c r="G53" i="15"/>
  <c r="J53" i="15" s="1"/>
  <c r="G54" i="15"/>
  <c r="J54" i="15" s="1"/>
  <c r="G55" i="15"/>
  <c r="J55" i="15" s="1"/>
  <c r="G56" i="15"/>
  <c r="J56" i="15" s="1"/>
  <c r="G57" i="15"/>
  <c r="J57" i="15" s="1"/>
  <c r="G58" i="15"/>
  <c r="J58" i="15" s="1"/>
  <c r="G59" i="15"/>
  <c r="J59" i="15" s="1"/>
  <c r="G60" i="15"/>
  <c r="J60" i="15" s="1"/>
  <c r="G68" i="15"/>
  <c r="J68" i="15" s="1"/>
  <c r="G69" i="15"/>
  <c r="J69" i="15" s="1"/>
  <c r="F7" i="15"/>
  <c r="F8" i="15"/>
  <c r="F9" i="15"/>
  <c r="F10" i="15"/>
  <c r="F11" i="15"/>
  <c r="F12" i="15"/>
  <c r="F13" i="15"/>
  <c r="F14" i="15"/>
  <c r="F15" i="15"/>
  <c r="F16" i="15"/>
  <c r="F17" i="15"/>
  <c r="F18" i="15"/>
  <c r="F23" i="15"/>
  <c r="F24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5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8" i="15"/>
  <c r="F69" i="15"/>
  <c r="G6" i="15"/>
  <c r="J6" i="15" s="1"/>
  <c r="K6" i="15" s="1"/>
  <c r="L6" i="15" s="1"/>
  <c r="F6" i="15"/>
  <c r="K34" i="15" l="1"/>
  <c r="L34" i="15" s="1"/>
  <c r="K69" i="15"/>
  <c r="L69" i="15" s="1"/>
  <c r="K54" i="15"/>
  <c r="L54" i="15" s="1"/>
  <c r="K33" i="15"/>
  <c r="L33" i="15" s="1"/>
  <c r="K26" i="15"/>
  <c r="L26" i="15" s="1"/>
  <c r="K68" i="15"/>
  <c r="L68" i="15" s="1"/>
  <c r="K39" i="15"/>
  <c r="L39" i="15" s="1"/>
  <c r="K31" i="15"/>
  <c r="L31" i="15" s="1"/>
  <c r="K47" i="15"/>
  <c r="L47" i="15" s="1"/>
  <c r="K53" i="15"/>
  <c r="L53" i="15" s="1"/>
  <c r="K52" i="15"/>
  <c r="L52" i="15" s="1"/>
  <c r="K38" i="15"/>
  <c r="L38" i="15" s="1"/>
  <c r="K30" i="15"/>
  <c r="L30" i="15" s="1"/>
  <c r="K27" i="15"/>
  <c r="L27" i="15" s="1"/>
  <c r="K40" i="15"/>
  <c r="L40" i="15" s="1"/>
  <c r="K60" i="15"/>
  <c r="L60" i="15" s="1"/>
  <c r="K58" i="15"/>
  <c r="L58" i="15" s="1"/>
  <c r="K50" i="15"/>
  <c r="L50" i="15" s="1"/>
  <c r="K37" i="15"/>
  <c r="L37" i="15" s="1"/>
  <c r="K29" i="15"/>
  <c r="L29" i="15" s="1"/>
  <c r="K32" i="15"/>
  <c r="L32" i="15" s="1"/>
  <c r="K59" i="15"/>
  <c r="L59" i="15"/>
  <c r="K49" i="15"/>
  <c r="L49" i="15" s="1"/>
  <c r="K36" i="15"/>
  <c r="L36" i="15" s="1"/>
  <c r="K28" i="15"/>
  <c r="L28" i="15" s="1"/>
  <c r="K55" i="15"/>
  <c r="L55" i="15" s="1"/>
  <c r="K51" i="15"/>
  <c r="L51" i="15" s="1"/>
  <c r="K57" i="15"/>
  <c r="L57" i="15" s="1"/>
  <c r="K56" i="15"/>
  <c r="L56" i="15" s="1"/>
  <c r="K48" i="15"/>
  <c r="L48" i="15" s="1"/>
  <c r="K35" i="15"/>
  <c r="L35" i="15" s="1"/>
  <c r="K13" i="15"/>
  <c r="L13" i="15" s="1"/>
  <c r="K24" i="15"/>
  <c r="L24" i="15" s="1"/>
  <c r="K17" i="15"/>
  <c r="L17" i="15" s="1"/>
  <c r="K16" i="15"/>
  <c r="L16" i="15"/>
  <c r="K23" i="15"/>
  <c r="L23" i="15" s="1"/>
  <c r="K9" i="15"/>
  <c r="L9" i="15" s="1"/>
  <c r="K12" i="15"/>
  <c r="L12" i="15" s="1"/>
  <c r="K11" i="15"/>
  <c r="L11" i="15" s="1"/>
  <c r="K10" i="15"/>
  <c r="L10" i="15" s="1"/>
  <c r="K15" i="15"/>
  <c r="L15" i="15" s="1"/>
  <c r="K8" i="15"/>
  <c r="L8" i="15" s="1"/>
  <c r="K18" i="15"/>
  <c r="L18" i="15" s="1"/>
  <c r="K14" i="15"/>
  <c r="L14" i="15" s="1"/>
  <c r="K7" i="15"/>
  <c r="L7" i="15" s="1"/>
  <c r="K45" i="15"/>
  <c r="J70" i="15"/>
  <c r="K70" i="15" l="1"/>
  <c r="L45" i="15"/>
  <c r="L70" i="15" s="1"/>
</calcChain>
</file>

<file path=xl/sharedStrings.xml><?xml version="1.0" encoding="utf-8"?>
<sst xmlns="http://schemas.openxmlformats.org/spreadsheetml/2006/main" count="2056" uniqueCount="640">
  <si>
    <t>Lp.</t>
  </si>
  <si>
    <t>J.m.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</si>
  <si>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</si>
  <si>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</si>
  <si>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</si>
  <si>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</si>
  <si>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</si>
  <si>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</si>
  <si>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</si>
  <si>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</si>
  <si>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</si>
  <si>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</si>
  <si>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</si>
  <si>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</si>
  <si>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</si>
  <si>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</si>
  <si>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</si>
  <si>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</si>
  <si>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</si>
  <si>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</si>
  <si>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</si>
  <si>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</si>
  <si>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</si>
  <si>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</si>
  <si>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</si>
  <si>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</si>
  <si>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</si>
  <si>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</si>
  <si>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</si>
  <si>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</si>
  <si>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</si>
  <si>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</si>
  <si>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</si>
  <si>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</si>
  <si>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</si>
  <si>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</si>
  <si>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</si>
  <si>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</si>
  <si>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38.</t>
  </si>
  <si>
    <t>39.</t>
  </si>
  <si>
    <t>40.</t>
  </si>
  <si>
    <t>41.</t>
  </si>
  <si>
    <t>42.</t>
  </si>
  <si>
    <t>45.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</si>
  <si>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</si>
  <si>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</si>
  <si>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</si>
  <si>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</si>
  <si>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</si>
  <si>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</si>
  <si>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</si>
  <si>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</si>
  <si>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</si>
  <si>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</si>
  <si>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58.</t>
  </si>
  <si>
    <t>59.</t>
  </si>
  <si>
    <t>60.</t>
  </si>
  <si>
    <t>61.</t>
  </si>
  <si>
    <t>63.</t>
  </si>
  <si>
    <t>64.</t>
  </si>
  <si>
    <t>37.</t>
  </si>
  <si>
    <t>43.</t>
  </si>
  <si>
    <t>44.</t>
  </si>
  <si>
    <t>46.</t>
  </si>
  <si>
    <t>62.</t>
  </si>
  <si>
    <t>65.</t>
  </si>
  <si>
    <t>Ilość</t>
  </si>
  <si>
    <t>68.</t>
  </si>
  <si>
    <t>69.</t>
  </si>
  <si>
    <t>70.</t>
  </si>
  <si>
    <t>SUMA</t>
  </si>
  <si>
    <t>Opis asortymentu</t>
  </si>
  <si>
    <t>cena jednostkowa
BRUTTO</t>
  </si>
  <si>
    <t>cena jednostkowa NETTO</t>
  </si>
  <si>
    <t>vat
%</t>
  </si>
  <si>
    <t>vat
PLN</t>
  </si>
  <si>
    <t>57.</t>
  </si>
  <si>
    <t>66.</t>
  </si>
  <si>
    <t>67.</t>
  </si>
  <si>
    <t>71.</t>
  </si>
  <si>
    <t>72.</t>
  </si>
  <si>
    <t>73.</t>
  </si>
  <si>
    <t>74.</t>
  </si>
  <si>
    <t>75.</t>
  </si>
  <si>
    <t>76.</t>
  </si>
  <si>
    <t>77.</t>
  </si>
  <si>
    <t>78.</t>
  </si>
  <si>
    <r>
      <t xml:space="preserve">Oferowany asortyment
</t>
    </r>
    <r>
      <rPr>
        <sz val="10"/>
        <rFont val="Garamond"/>
        <family val="1"/>
        <charset val="238"/>
      </rPr>
      <t>nazwa / symbol / parametry produktu - skład/ producent</t>
    </r>
  </si>
  <si>
    <t>PODSTAWOWA
wartość
BRUTTO</t>
  </si>
  <si>
    <t>PS28</t>
  </si>
  <si>
    <t>PS29</t>
  </si>
  <si>
    <t>kg</t>
  </si>
  <si>
    <t>PS44</t>
  </si>
  <si>
    <t>podudzia z kurczaka świeże gat.I</t>
  </si>
  <si>
    <t>filet z kurczaka świeży bez skóry, kości gat.I</t>
  </si>
  <si>
    <t>łopatka wieprzowa świeża bez kości, skóry gat.I</t>
  </si>
  <si>
    <t>filet z indyka świeży bez skóry, kości gat.I</t>
  </si>
  <si>
    <t>porcje rosołowe zagrodowe gat.I</t>
  </si>
  <si>
    <t>parówki około 98% mięsa z szynki gat.I</t>
  </si>
  <si>
    <t>kurczak świeży gat.I</t>
  </si>
  <si>
    <t>Wędlina: kiełbasa wieprzowa podsuszana typu "krakowska sucha" lub "żywiecka podsuszana" (nie mniej niż 104 g mięsa na 100 g produktu, bez konserwantów, bez wędzenia w kawałku. Dostawa dopasowana wagowo do zamówienia</t>
  </si>
  <si>
    <t>Wędlina: Kiełbasa drobiowa podsuszana typu "krakowska sucha z indyka" lub "żywiecka podsuszana z indyka" (nie mniej niż 104 g mięsa na 100 g produktu, bez konserwantów, bez wędzenia) w kawałku. Dostawa dostosowana wagowo do zamówienia.</t>
  </si>
  <si>
    <t>boczek wieprzowy wędzony bez żeberek, chrząstek, bez konserwantów kl.1</t>
  </si>
  <si>
    <t>kiełbasa wieprzowa cienka typu podwawelska, średniorozdrobniona, wysokogatunkowa, o zawartości mięsa nie mniej niż 85%, nie więcej niż 10 g tłuszczu w 100 g produktu</t>
  </si>
  <si>
    <t>polędwiczka wieprzowa b/k świeża kl.1</t>
  </si>
  <si>
    <t>porcje rosołowe  gat.I</t>
  </si>
  <si>
    <t>szynka wieprzowa świeża bez kości, skóry gat.I</t>
  </si>
  <si>
    <t>szt.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</si>
  <si>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</si>
  <si>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</si>
  <si>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</si>
  <si>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</si>
  <si>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</si>
  <si>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</si>
  <si>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</si>
  <si>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</si>
  <si>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</si>
  <si>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</si>
  <si>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</si>
  <si>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</si>
  <si>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</si>
  <si>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</si>
  <si>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</si>
  <si>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</si>
  <si>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</si>
  <si>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</si>
  <si>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</si>
  <si>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</si>
  <si>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</si>
  <si>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</si>
  <si>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</si>
  <si>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</si>
  <si>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</si>
  <si>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</si>
  <si>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</si>
  <si>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</si>
  <si>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</si>
  <si>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</si>
  <si>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</si>
  <si>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</si>
  <si>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</si>
  <si>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</si>
  <si>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</si>
  <si>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</si>
  <si>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</si>
  <si>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</si>
  <si>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</si>
  <si>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</si>
  <si>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</si>
  <si>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</si>
  <si>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</si>
  <si>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</si>
  <si>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</si>
  <si>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</si>
  <si>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</si>
  <si>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</si>
  <si>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</si>
  <si>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awokado gat.1 średniej  wielkości</t>
  </si>
  <si>
    <t>arbuz kl.1</t>
  </si>
  <si>
    <t>bakłażan kl.1</t>
  </si>
  <si>
    <t xml:space="preserve">banany średni kl.1 </t>
  </si>
  <si>
    <t>borówka amerykańska kl.1</t>
  </si>
  <si>
    <t>botwina pęczek ok. 200g</t>
  </si>
  <si>
    <t>brzoskwinia płaskoowocowa-ufo wielkość średnia kl.I</t>
  </si>
  <si>
    <t>brzoskwinia luzem wielkość średnia kl.1</t>
  </si>
  <si>
    <t>burak ćwikłowy konsumpcyjny  średniej wielkości okrągłe lub podłużne, bez uszkodzeń, bez liści</t>
  </si>
  <si>
    <t>cebula czerwona, wielkość średnia, okrągła,  luz</t>
  </si>
  <si>
    <t>cebula wielkość średnia, okrągła bez szczypioru, luz</t>
  </si>
  <si>
    <t>cukinia wielkość średnia  kl. 1</t>
  </si>
  <si>
    <t>cytryna  średnia  wielkość  kl. 1</t>
  </si>
  <si>
    <t>czarna porzeczka gat.1/sezon</t>
  </si>
  <si>
    <t>czerwona porzeczka gat.1 /sezon</t>
  </si>
  <si>
    <t>czosnek główka gat. 1</t>
  </si>
  <si>
    <t>dynia gat.I</t>
  </si>
  <si>
    <t>fasolka szparagowa świeża żółta i zielona gat.1</t>
  </si>
  <si>
    <t>grejpfrut gat. 1 średnia wielkość</t>
  </si>
  <si>
    <t xml:space="preserve">gruszki krajowe średnia wielkość, twarda o podobnej wielkości </t>
  </si>
  <si>
    <t xml:space="preserve">jabłka typu cortland, ligol, champion, delikates, rubin  kl.1, średnia wielkość, twarde </t>
  </si>
  <si>
    <t>kalafior świeży, biały  ok.500g</t>
  </si>
  <si>
    <t>kapusta biała główka ok.2500 - 3000g, świeża ,twarda bez suchych liści</t>
  </si>
  <si>
    <t>kapusta czerwona kl. 1 główka ok. 2000-2500g świeża bez suchych liści</t>
  </si>
  <si>
    <t>kapusta kiszona nie przekwaszona z datkiem marchwi, op. wiadro 3kg lub 5kg</t>
  </si>
  <si>
    <t>kapusta młoda główka ok. 2000 - 2500g świeża twarda ,bez suchych liści</t>
  </si>
  <si>
    <t xml:space="preserve">kapusta pekińska kl.1, bez zgniłych liści, średnia główka </t>
  </si>
  <si>
    <t>kapusta włoska ok.2000 - 2500g.świeża, twarda, bez suchych liści</t>
  </si>
  <si>
    <t>kiwi wielkość duża, półtwarde, gat.1 około 150 g</t>
  </si>
  <si>
    <t xml:space="preserve">koper zielony kl.1, pęczek, wielkość sezonowa, niezwiędnięta </t>
  </si>
  <si>
    <t>limonka gat.1</t>
  </si>
  <si>
    <t>malina świeża sezon, op. pudełko 500g</t>
  </si>
  <si>
    <t>mandarynki kl. 1, o średnicy ok. 6 cm, słodkie, soczyste</t>
  </si>
  <si>
    <t>marchew świeża  kl. 1, wielkość średnia ,bez naci, słodka, jędrna, myta</t>
  </si>
  <si>
    <t>morele luzem kl. 1 sezon</t>
  </si>
  <si>
    <t>natka pietruszki kl.1, pęczek, wielkość sezonowa, niezwiędnięta</t>
  </si>
  <si>
    <t>nektarynki luzem  kl.1</t>
  </si>
  <si>
    <t>ogórek kiszony nieprzekwaszony, średniej wielkości, opakowanie wiadro 3kg lub 5 kg</t>
  </si>
  <si>
    <t xml:space="preserve">ogórek małosolny/sezon w naturalnym kwasie z koperkiem i solą, nieprzekwaszone średnia wielkość, opakowanie woreczki </t>
  </si>
  <si>
    <t xml:space="preserve">ogórek szklarniowy, sałatkowy, gruntowy,  import/ sezon PL, kl. 1 długi , twardy bez uszkodzeń </t>
  </si>
  <si>
    <t>papryka czerwona, żółta, zielona, twarda  soczysta średniej wielkości kl.1</t>
  </si>
  <si>
    <t xml:space="preserve">pietruszka korzeń kl.1 </t>
  </si>
  <si>
    <t xml:space="preserve">pomarańcze  kl.1, średniej wielkości </t>
  </si>
  <si>
    <t>pomidor kl. 1, duże,całe wybarwione, średnio twarde import /sezon PL</t>
  </si>
  <si>
    <t>pomidor koktajlowy  luz kl. 1, sezon / import</t>
  </si>
  <si>
    <t>pomidor malinowy kl. 1, duże,całe wybarwione, średnio twarde import /sezon PL</t>
  </si>
  <si>
    <t>por kl. 1,niezgniły, duży jasnozielony, twardy, oczyszczony</t>
  </si>
  <si>
    <t>rabarbar świeży w pęczkach kl.1</t>
  </si>
  <si>
    <t>rzodkiewka  kl.1, czerwona, oczyszczona.</t>
  </si>
  <si>
    <t xml:space="preserve">sałata lodowa (pakowana każda  główka oddzielnie) kl.1 waga min 350g, oczyszczona bez zgniłych liści </t>
  </si>
  <si>
    <t>sałata masłowa kl.1 wielkość sezonowa, duża główka bez zgniłych liści .</t>
  </si>
  <si>
    <t>sałata roszponka op. 100g PL</t>
  </si>
  <si>
    <t>sałata rukola op.100g PL</t>
  </si>
  <si>
    <t>seler korzenny kl.1 Pl, twardy, średniej wielkości,  oczyszczony</t>
  </si>
  <si>
    <t>seler naciowy op. około 500g, kl.1</t>
  </si>
  <si>
    <t>szczypior kl. 1, pęczek krajowy, wielkość sezonowa</t>
  </si>
  <si>
    <t>szpinak świeży w opakowaniu 100g, kl.1</t>
  </si>
  <si>
    <t>truskawka świeża krajowa  kl. 1 ,w całości wybarwiona, słodka dostawa w łubiankach, bez szypułek</t>
  </si>
  <si>
    <t>winogrona zielone, różowe kl. 1 bezpestkowy</t>
  </si>
  <si>
    <t>ziemniaki młode (sezon wiosenny V-VI) import  w workach (15 kg-20 kg )</t>
  </si>
  <si>
    <t>cz. 4 - NABIAŁ</t>
  </si>
  <si>
    <t>mleko UHT 2% w kartonie 1L</t>
  </si>
  <si>
    <t>śmietana 18% lub 12 % 400 g bez mleka w proszku, żywe kultury bakterii</t>
  </si>
  <si>
    <t>jogurt naturalny typu greckiego 400 g bez zawartości mleka w proszku</t>
  </si>
  <si>
    <t>masło śmietankowe min. 82% zawartości tłuszczu, kostka</t>
  </si>
  <si>
    <t>masło roślinne 500 g</t>
  </si>
  <si>
    <t>ser żółty dojrzewający, twardy w kostce około 1 kg, typu salami, edam</t>
  </si>
  <si>
    <t>twaróg krajowy półtłusty krajanka 500 g</t>
  </si>
  <si>
    <t xml:space="preserve">filet z morszczuka około 300 g (Marrrluccius hubbsi ) b/s, SHP,  nie więcej niż 3% glazury,bez ości </t>
  </si>
  <si>
    <t xml:space="preserve">filet z miruny około 300g  (macruronus noveazelandia) b/s, SHP, nie więcej niż 3% glazury, produkcja morska  </t>
  </si>
  <si>
    <t xml:space="preserve">paluszki rybne panierowane z filetu mintaja, dorsza, morszczuka typu FROSTA bez wzmacniaczy smaku, glutaminianu i sztucznych barwników </t>
  </si>
  <si>
    <t>truskawka mrożona 2,5 - 5  kl. I</t>
  </si>
  <si>
    <t>malina mrożona 2,5 - 5 kg kl.I</t>
  </si>
  <si>
    <t>mieszanka kompotowa wieloskładnikowa (co najmniej z 5 owoców) z polskich owoców bez pestek 2,5 - 5 kg kl. I</t>
  </si>
  <si>
    <t>szpinak mrożony rozdrobniony 2,5 - 5 kg kl. I</t>
  </si>
  <si>
    <t>brokuły mrożone różyczki 2,5 - 5 kg kl. I</t>
  </si>
  <si>
    <t>kalafior mrożony różyczki 2,5 - 5 kg kl.I</t>
  </si>
  <si>
    <t>fasolka zielona szparagowa 2,5 - 5 kg kl.I</t>
  </si>
  <si>
    <t>fasolka żółta szparagowa 2,5 - 5 kg kl. I</t>
  </si>
  <si>
    <t>dynia mrożona kostka 2,5 - 5 kg kl. I</t>
  </si>
  <si>
    <t>groszek zielony mrożony 2,5 - 5 kg kl. I</t>
  </si>
  <si>
    <t>włoszczyzna paski mrożona 2,5 - 5 kg</t>
  </si>
  <si>
    <t>baton owsiany 40 g typu Sante</t>
  </si>
  <si>
    <t>bazylia przyprawa op. 10 g</t>
  </si>
  <si>
    <t>chrupki kukurydziane op. 50 g typu Flips</t>
  </si>
  <si>
    <t>cukier biały 1 kg</t>
  </si>
  <si>
    <t>cukier trzcinowy 1 kg</t>
  </si>
  <si>
    <t>cukier wanilinowy 1 kg</t>
  </si>
  <si>
    <t>czosnek granulowany typu Prymat 20 g</t>
  </si>
  <si>
    <t>drożdże świeże piekarnicze 100 g</t>
  </si>
  <si>
    <t>dżem niskosłodzony 100% 220 g o zawartości cukru nie większej niż 15 g w 100g/ml produktu gotowego</t>
  </si>
  <si>
    <t>fasola piękny jaś opakowanie około 5 kg gat. 1</t>
  </si>
  <si>
    <t xml:space="preserve">groch połówki  opakowanie około 5 kg gat. 1 </t>
  </si>
  <si>
    <t>kakao ciemne naturalne 150 g</t>
  </si>
  <si>
    <t>kawa zbożowa typu Inka 150 g</t>
  </si>
  <si>
    <t>koncentrat pomidorowy 30%  200g słoik</t>
  </si>
  <si>
    <t>kukurydza konserwowa 400 g</t>
  </si>
  <si>
    <t>kwasek cytrynowy 20 g</t>
  </si>
  <si>
    <t>liść laurowy 80g wysokogatunkowy</t>
  </si>
  <si>
    <t>lubczyk suszony op. 120 g</t>
  </si>
  <si>
    <t xml:space="preserve">majeranek 150 g wysokogatunkowy </t>
  </si>
  <si>
    <t>mieszanka  przypraw do mięsa bez konserwantów, soli i polepszaczy smaku bez glutaminianu sodu op. około 800g</t>
  </si>
  <si>
    <t>mieszanka przypraw do drobiu bez konserwantów, soli i polepszaczy smaku bez glutaminianu sodu op. około 800g</t>
  </si>
  <si>
    <t>miód naturalny wielokwiatowy 1000g wyłącznie kraj poch.Polska</t>
  </si>
  <si>
    <t>mus owocowy 100 g saszetka</t>
  </si>
  <si>
    <t>olej rzepakowy z pierwszego tłoczenia typu Kujawski op. 1l</t>
  </si>
  <si>
    <t>pestki dyni łuskane 100 g opakowanie</t>
  </si>
  <si>
    <t>pestki słonecznika łuskane 100 g opakowanie</t>
  </si>
  <si>
    <t>pieprz czarny mielony 1 kg</t>
  </si>
  <si>
    <t>pieprz ziołowy około 600 g</t>
  </si>
  <si>
    <t>przyprawa uniwersalna bez wzmacniaczy smaku,konserwantów i barwników (3Kg) typu Kucharek</t>
  </si>
  <si>
    <t>soda oczyszczona 100 g</t>
  </si>
  <si>
    <t>sok 100% typu Sokuś w kartoniku 200ml</t>
  </si>
  <si>
    <t>sól niskosodowa opak. 1 kg</t>
  </si>
  <si>
    <t>wafle kukurydziane naturalne opak. 120 g typu Kupiec</t>
  </si>
  <si>
    <t>zioła prowansalskie 300 g</t>
  </si>
  <si>
    <t>żurawina suszona bez dodatku cukru 100 g opakowanie</t>
  </si>
  <si>
    <t>groszek zielony w puszce 400g</t>
  </si>
  <si>
    <t>L.</t>
  </si>
  <si>
    <t>cz. 1 - PIECZYWO</t>
  </si>
  <si>
    <t>cz. 2 - RYBY</t>
  </si>
  <si>
    <t>cz. 5 - MROŻONKI</t>
  </si>
  <si>
    <t xml:space="preserve">ser mozzarella w kostce około 2,5kg </t>
  </si>
  <si>
    <t>ser typu FETA kanapkowy op. około 270 g</t>
  </si>
  <si>
    <t>ser typu parmezan w kostce około 500 g</t>
  </si>
  <si>
    <t>masło klarowane 99,9 tłuszczu 250 g</t>
  </si>
  <si>
    <t>L</t>
  </si>
  <si>
    <t>bukiet królewski 3 składnikowy mrożony (marchew, brokuł, kalafior) 2,5 - 5 kg kl. I</t>
  </si>
  <si>
    <t>marchew mini mrożona 2,5 - 5 kg kl. I</t>
  </si>
  <si>
    <t>frytki mrożone proste 2,5 - 5 kg kl. I</t>
  </si>
  <si>
    <t>jagoda czarna mrożona 2,5 - 5 kg kl.I</t>
  </si>
  <si>
    <t>Wędlina: polędwica, schab, szynka wieprzowa parzona lub pieczona (nie mniej niż 104 g mięsa na 100 g produktu, bez konserwantów, bez wędzenia w kawałku. Dostawa dopasowana wagowo do zamówienia</t>
  </si>
  <si>
    <t>Wędlina: drobiowa filet z piersi kurczaka lu indyka (nie mniej niż 85 % mięsa, bez konserwantów) w kawałku. Dostawa dostosowana wagowo do zamówienia</t>
  </si>
  <si>
    <t>schab wieprzowy bk gat. I</t>
  </si>
  <si>
    <t>karkówka wieprzowa bk gat. I</t>
  </si>
  <si>
    <t>ćwiartka z kurczaka</t>
  </si>
  <si>
    <t>udziec z indyka z kością gat.I</t>
  </si>
  <si>
    <t>cz. 6 - MIĘSO I WĘDLINY</t>
  </si>
  <si>
    <t>bazylia świeża</t>
  </si>
  <si>
    <t>mix sałat 100 g</t>
  </si>
  <si>
    <t>pieczarki</t>
  </si>
  <si>
    <t>przyprawa curry opak. 20 g</t>
  </si>
  <si>
    <t>cynamon mielony op. 15 g</t>
  </si>
  <si>
    <t>herbata czarna około 100 saszetek w opakowaniu</t>
  </si>
  <si>
    <t>herbata owocowa, różne smaki, wysokogatunkowa 20 saszetek w opakowaniu</t>
  </si>
  <si>
    <t>jabłka suszone (chipsy) op. 40 g bez konserwantów, 100% naturalne</t>
  </si>
  <si>
    <t>ketchup wysokogatunkowy 480 g -bez konserwantów i polepszaczy  smaku, zawierający nie więcej niż 15 g cukru w 100 g/ml produktu gotowego oraz 0,4 g sodu/ 1 g soli w 100 g/ml produktu gotowego</t>
  </si>
  <si>
    <t>oliwa  oliwek z pierwszego tłoczenia 1 L</t>
  </si>
  <si>
    <t>oregano przyprawa op. 10 g</t>
  </si>
  <si>
    <t>pomidory suszone w zalewie op. 690 g</t>
  </si>
  <si>
    <t>przecier pomidorowy około 500 g</t>
  </si>
  <si>
    <t>przyprawa kurkuma opak. 20 g</t>
  </si>
  <si>
    <t>soczewica czerwona opak. 400 g</t>
  </si>
  <si>
    <t>sok tłoczony 100% 5 l jabłko - gruszka/jabłko</t>
  </si>
  <si>
    <t>sól niskosodowa z magnezem i potasem opak. 350 g</t>
  </si>
  <si>
    <t>ziele angielskie opak 600 g</t>
  </si>
  <si>
    <t>cukier puder opakowanie około 400 g</t>
  </si>
  <si>
    <t>czarnuszka 20g</t>
  </si>
  <si>
    <t>przyprawa do indyka 25 g</t>
  </si>
  <si>
    <t>oliwki zielone całe 680 g</t>
  </si>
  <si>
    <t>pieprz cytrynowy 20 g</t>
  </si>
  <si>
    <t>przyprawa do drobiu typu 18 ziół Ojca Mateusza op. 20 g</t>
  </si>
  <si>
    <t>kawa zbożowa typu Anatol około 150g</t>
  </si>
  <si>
    <t>musztarda sarepska około 180 g</t>
  </si>
  <si>
    <t>tymianek 10 g</t>
  </si>
  <si>
    <t>mak mielony 200 g</t>
  </si>
  <si>
    <t>oliwki czarne 680 g</t>
  </si>
  <si>
    <t>pesto zielone w słoiku około 200 g</t>
  </si>
  <si>
    <t>placki do tortilli op. 18 szt. średnica 25 cm</t>
  </si>
  <si>
    <t>daktyle bakalie 150 g</t>
  </si>
  <si>
    <t xml:space="preserve">Filet z miruny b/s(macruronus noveazelandia) 340 + SHP nie więcej niż 3% glazury, produkcja morska  </t>
  </si>
  <si>
    <t>Makrela wędzona - klasa 1 , średniej wielkości, jędrna, przyjemny wyrazisty zapach</t>
  </si>
  <si>
    <t xml:space="preserve">Jogurt naturalny do 400g BEZ MLEKA W PROSZKU, SKROBI, GUMY, ŻELATYNY </t>
  </si>
  <si>
    <t>Jogurt typu grecki 400g BEZ MLEKA W PROSZKU</t>
  </si>
  <si>
    <t>Masło polskie 82% tłuszczu, kostka 200g</t>
  </si>
  <si>
    <t>Masło roślinne 500g, zawartość soli do 0,15g</t>
  </si>
  <si>
    <t>Mleko UHT 1l, 2%</t>
  </si>
  <si>
    <t>Ser żółty dojrzewający, twardy typu Gouda, Salami klasa I, bez konserwantów i sztucznych barwników</t>
  </si>
  <si>
    <t>Śmietana 12% - 400g bez mleka w proszku, żywe  kultury bakterii</t>
  </si>
  <si>
    <t>Twaróg półtłusty, krajanka gatunek 1 /nie kwaśny</t>
  </si>
  <si>
    <t>śmietana 30%  500 ml</t>
  </si>
  <si>
    <t>l</t>
  </si>
  <si>
    <t>Brokuł różyczki mrożony kl.1 op. 2,5</t>
  </si>
  <si>
    <t>Szpinak drobny brykiet mrożony kl.1 opakowanie 2,5kg</t>
  </si>
  <si>
    <t>Mieszanka królewska 2,5kg</t>
  </si>
  <si>
    <t>Mieszanka warzywna 7-składnikowa mrożona (bez ziemniaków) kl.1 opakowanie 2,5kg</t>
  </si>
  <si>
    <t>Filet z indyka bez kości, bez skóry, świeży gatunek 1</t>
  </si>
  <si>
    <t>Filet z kurczaka bez kości, bez skóry, świeży gatunek 1</t>
  </si>
  <si>
    <t>Kiełbasa z piersią z kurczaka</t>
  </si>
  <si>
    <t>Kiełbasa szynkowa drobiowa  gatunek 1(nie mniej niż 93% mięsa drobiowego 10 % mięsa wieprzowego)</t>
  </si>
  <si>
    <t>Kiełbasa szynkowa wieprzowa, szynkówka  (mięso wieprzowe 95%)</t>
  </si>
  <si>
    <t>Łopatka wieprzowa b/s,b/k,b/t gatunek1</t>
  </si>
  <si>
    <t>Parówka 98% mięsa z szynki gatunek 1 (nie zawierająca azotynu sodu E250)</t>
  </si>
  <si>
    <t>Pierś gotowana z indyka , delikatna, kurczak gotowany, filet pieczony</t>
  </si>
  <si>
    <t>Pasztet z indyka, kurczaka pieczony bez konserwantów i soi (nie mniej 90% mięsa drobiowego)</t>
  </si>
  <si>
    <t xml:space="preserve">Kiełbasa żywiecka, żywiecka podsuszana,  krakowska parzona, krakowska podsuszana(nie mniej niż 125 g mięsa na 100 g produktu, bez konserwantów, bez wędzenia w kawałku), </t>
  </si>
  <si>
    <t>Podudzia z kurczaków świeże gatunek 1, klasa A</t>
  </si>
  <si>
    <t>Polędwica sopocka(na 100g produktu zużyto 120g mięsa wieprzowego)</t>
  </si>
  <si>
    <t>Schab b/k świeża klasa 1</t>
  </si>
  <si>
    <t>WĘDLINA :Polędwica wieprzowa  parzona lub pieczona (nie mniej niż 104 g mięsa na 100g produktu, bez konserwantów, bez wędzenia  w kawałku, (typu szynka z beczki, ze starej wędzarni, schab od szwagra, sękacz z masarskiego straganu)</t>
  </si>
  <si>
    <t xml:space="preserve">Rolada z kurczaka(nie mniej niż 95 mięsa drobiowego,bez konserwantów) w kawałku, Dostawa dopasowana wagowo do zamówienia. </t>
  </si>
  <si>
    <t>Boczek: parzony, wędzony bez żeber</t>
  </si>
  <si>
    <t xml:space="preserve">Kiełbasa drobiowa żywiecka, żywiecka podsuszana,  krakowska parzona, krakowska podsuszana(nie mniej niż 125 g mięsa na 100 g produktu, bez konserwantów, bez wędzenia w kawałku), </t>
  </si>
  <si>
    <t>BANANY - wielkość średnia , klasa I</t>
  </si>
  <si>
    <t>BURAK ĆWIKŁOWY - średniej wielkości, okrągły lub podłużny, bez uszkodzeń, bez liści</t>
  </si>
  <si>
    <t>CYTRYNA - średniej wielkości, klasa I</t>
  </si>
  <si>
    <t>DYNIA - (średnicy do 40 cm), kulista, gruszkowata</t>
  </si>
  <si>
    <t>GRUSZKA KRAJOWA - średniej wielkości, twarda</t>
  </si>
  <si>
    <t>JABŁKO - średniej wielkości, klasa I twarde, typu: cortland, champion, delikates, lobo, empire, prince</t>
  </si>
  <si>
    <t>Kapusta czerwona klasa 1 główka ok.2000-2500g świeża bez suchych liści</t>
  </si>
  <si>
    <t>Kapusta kiszona nie przekwaszona , skład: sól, marchew op. wiadro 3kg lub 5kg</t>
  </si>
  <si>
    <t>MANDARYNKA - klasa I, średniej wielkości około 6cm, soczyste, słodkie</t>
  </si>
  <si>
    <t>Marchew świeża ,klasa I,wielkość średnia ,bez naci słodka jędrna myta</t>
  </si>
  <si>
    <t>Ogórek kiszony nieprzekwaszony średniej wielkości, opakowanie wiadro 3kg lub 6kg, skład :ogórki, woda, przyprawy w zmiennych proporcjach, sól</t>
  </si>
  <si>
    <t xml:space="preserve">Ogórek szklarniowy, sałatkowy, gruntowy,  import sezon pl. kl. 1 długi , twardy bez uszkodzeń </t>
  </si>
  <si>
    <t xml:space="preserve">Papryka czerwona, żółta, zielona, twarda  soczysta średniej wielkości </t>
  </si>
  <si>
    <t>POMARAŃCZA - średniej wielkości, klasa I, słodka, soczysta</t>
  </si>
  <si>
    <t>Pomidor klasa I, duże ,całe wybarwione, średnie twarde import /sezon PL</t>
  </si>
  <si>
    <t>Pomidor koktajlowy  luz kl. 1, sezon / import</t>
  </si>
  <si>
    <t xml:space="preserve">Pomidor malinowy kl.1 cały wybarwiony średni  twardy </t>
  </si>
  <si>
    <t>Por- klasa 1,niezgniły, duży jasnozielony, twardy, oczyszczony</t>
  </si>
  <si>
    <t>Rzodkiewka  klasa I, czerwona, oczyszczona</t>
  </si>
  <si>
    <t xml:space="preserve">Sałata masłowa klasa I wielkość sezonowa, duża główka bez zgniłych liści </t>
  </si>
  <si>
    <t>Seler korzenny klasa I, Pl, twardy, średniej wielkości  oczyszczony</t>
  </si>
  <si>
    <t>Pietruszka korzeń klasa I</t>
  </si>
  <si>
    <t>Szczypior kl. 1, pęczek krajowy, wielkość sezonowa</t>
  </si>
  <si>
    <t>PIETRUSZKA NACIOWA - zdrowa, zielona, o świeżym wyglądzie,
niezwiędnięta, bez objawów gnicia, pleśni, zaparzenia, czysta tj. bez pozostałości ziemi, traw, chwastów, bez plam, pożółkłych liści i zeschłych części, pakowana w pęczki od 100g od 500 g</t>
  </si>
  <si>
    <t>KALAFIOR – dostępność poza sezonem - cały i zdrowy, o świeżym wyglądzie, bez żadnych ubytków czy uszkodzeń, skaz i obić, plam, przerośnięcia róży listkami, odgnieceń, bez liści, twardy, jędrny, o
zwięzłej budowie, z krótko przyciętym głąbem (usunięta cała część niejadalna głąba). Kalafior o barwie białej, kremowej lub barwie kości słoniowej.</t>
  </si>
  <si>
    <t xml:space="preserve">CEBULA CZERWONA - cała, bez żadnych uszkodzeń, pokryta suchą łuską, jędrna, bez objawów wyrośnięcia lub kiełkowania, </t>
  </si>
  <si>
    <t>Batonik Musli owocowy 40g bez dodatku cukru</t>
  </si>
  <si>
    <t>Chipsy  owocowe 15 lub 30g b/konserwantów 100%naturalne(bez dodatku cukru)</t>
  </si>
  <si>
    <t>Chrupki kukurydziane 50g</t>
  </si>
  <si>
    <t>Ciasteczka owsiane listeczki maślane  250g</t>
  </si>
  <si>
    <t>Cukier puder 500g</t>
  </si>
  <si>
    <t>Cukier trzcinowy nierafinowany  1kg</t>
  </si>
  <si>
    <t>Cukier waniliowy 10g</t>
  </si>
  <si>
    <t>Cynamon 15g wysokogatunkowy</t>
  </si>
  <si>
    <t>Czekolada gorzka 80% kakao</t>
  </si>
  <si>
    <t>Fasola biała drobna gat. 1, 500g</t>
  </si>
  <si>
    <t>Herbata czarna, torebka (100szt)</t>
  </si>
  <si>
    <t>Herbata owocowa, torebka (20szt)</t>
  </si>
  <si>
    <t>Kakao ciemne naturalne 180g</t>
  </si>
  <si>
    <t>Kawa zbożowa 150g typu Inka (zboża jęczmień,żyta minimum 72 %)</t>
  </si>
  <si>
    <t>Koncentrat pomidorowy 30% -900g słoik</t>
  </si>
  <si>
    <t>Kurkuma mielona 20g</t>
  </si>
  <si>
    <t>Liść laurowy  10g wysokogatunkowy</t>
  </si>
  <si>
    <t>Lizak zdrowy, owocowy nie zawiera cukru 6g</t>
  </si>
  <si>
    <t>Lubczyk suszony 15g</t>
  </si>
  <si>
    <t>Majonez stołowy 850g  (15g cukru w 100g produktu gotowego do spożycia)</t>
  </si>
  <si>
    <t>Mieszanka przypraw do potraw smak natury 3kg(produkt polecany dla szkół i przedszkoli)</t>
  </si>
  <si>
    <t>Miód naturalny wielokwiatowy 1kg</t>
  </si>
  <si>
    <t>Olej rzepakowy z pierwszego tłoczenia 1l</t>
  </si>
  <si>
    <t>Oliwa  oliwek z pierwszego tłoczenia 0,5l</t>
  </si>
  <si>
    <t xml:space="preserve">Papryka słodka20g wysokogatunkowa </t>
  </si>
  <si>
    <t>Pieprz ziołowy 20g wysokogatunkowy mielony</t>
  </si>
  <si>
    <t>Proszek  do pieczenia 30g</t>
  </si>
  <si>
    <t>Słonecznik łuskany  kl.1 -200g</t>
  </si>
  <si>
    <t>Sok owocowy 100% bez dodatku cukru, konserwantów i sztucznych barwników- kartonik 200ml ze słomką/ różne smaki</t>
  </si>
  <si>
    <t>Soczewica czerwona  łuskana kl.1 1 kg</t>
  </si>
  <si>
    <t>Sól morska jodowana niskosodowa z magnezem i potasem 1kg</t>
  </si>
  <si>
    <t>Wafle kukurydziane naturalne 120g bez dodatku cukru</t>
  </si>
  <si>
    <t>Wafle ryżowe naturalne 120g bez dodatku cukru</t>
  </si>
  <si>
    <t>Woda źródlana niegazowana -wysoko gatunkowa 5l</t>
  </si>
  <si>
    <t>Ziele angielskie ziarno 15g wysokogatunkowe</t>
  </si>
  <si>
    <t>Zioła prowansalskie 10g wysokogatunkowe</t>
  </si>
  <si>
    <t>Owocowa przekąska(różne smaki:jabłko-jeżyna, jabłko-truskawka, jabłko-śliwka) 16g typu Porcja Dobra</t>
  </si>
  <si>
    <t>Przecier pomidorowy, passata 500g</t>
  </si>
  <si>
    <t>Czosnek granulowany 20g</t>
  </si>
  <si>
    <t>Soda oczyszczona 70g</t>
  </si>
  <si>
    <t>ananas świeży gat. 1 ok. 0,5kg szt.</t>
  </si>
  <si>
    <t>brokuły świeże szt. ok. 500g</t>
  </si>
  <si>
    <t>kaki  szt. ok 250g kl. 1</t>
  </si>
  <si>
    <t>melon  miodowy szt. około 1,5 kg-2 kg</t>
  </si>
  <si>
    <t>CZOSNEK - klasa ekstra; główka twarda, zwarta, o odpowiednio regularnym kształcie, z całkiem wysuszonym szczypiorem, pokryta łuską zewnętrzną okrywającą główkę i łuską okrywającą pojedyncze ząbki, kraj pochodzenia Polska</t>
  </si>
  <si>
    <t>CUKINIA – dostępność poza sezonem, świeża, jędrna i twarda, bez odgnieceń i pęknięć, dostatecznie dojrzała, skórka w kolorze ciemnozielonym o naturalnych żółtych pojedynczych zabarwieniach, o wydłużonym kształcie, długość pojedynczej cukinii 15-20 cm</t>
  </si>
  <si>
    <t>baton crunchy 40 g typu Sante</t>
  </si>
  <si>
    <t>ciastka śniadaniowe bez dodatku cukru op. 300 g typu Sante (różne smaki)</t>
  </si>
  <si>
    <t>czekolada gorzka min. 70% kakao op. 100 g</t>
  </si>
  <si>
    <t>ocet jabłkowy 500 ml</t>
  </si>
  <si>
    <t>cz. 3 - WODA</t>
  </si>
  <si>
    <t>RAZEM
MAKSYMALNA WARTOŚĆ
BRUTTO</t>
  </si>
  <si>
    <t>Oferowany asortyment
odmiana/ nazwa / symbol / parametry produktu - skład/ producent/ kraj pochodzenia
lub
dołączone kserokopie kart charakterystyki produktów</t>
  </si>
  <si>
    <t>cz. 7 - WARZYWA I OWOCE</t>
  </si>
  <si>
    <t>cz. 8 - PRODUKTY OGÓLNOSPOŻYWCZE</t>
  </si>
  <si>
    <t>bułka drożdżowa z kruszonką około 60 g</t>
  </si>
  <si>
    <t>bułka musli około 60 g</t>
  </si>
  <si>
    <t>bułka tarta 0,5 kg</t>
  </si>
  <si>
    <t>bułka wrocławska około 48 g</t>
  </si>
  <si>
    <t>bułka z ziarnami około 60 g</t>
  </si>
  <si>
    <t>bułka żytnia około 60 g</t>
  </si>
  <si>
    <t xml:space="preserve">chałka około 400 g </t>
  </si>
  <si>
    <t>chleb baltonowski około 600 g krojony, pakowany</t>
  </si>
  <si>
    <t>chleb słonecznikowy około 400 g krojony pakowany</t>
  </si>
  <si>
    <t>chleb żytni staropolski około 450 g krojony, pakowany</t>
  </si>
  <si>
    <t>chleb żytni z ziarnami około 400 g krojony, pakowany</t>
  </si>
  <si>
    <t>paluszek wyborowy około 75 g</t>
  </si>
  <si>
    <t>paluszek z cynamonem około 75 g</t>
  </si>
  <si>
    <t>bułka grahamka około 60g</t>
  </si>
  <si>
    <t>chleb z siemieniem lnianym 400 g</t>
  </si>
  <si>
    <t>paluszek z pestkami słonecznika około 75 g</t>
  </si>
  <si>
    <t>bagietka pszenna około 250 g</t>
  </si>
  <si>
    <t>bułki maślane op. 400 g (10 szt)</t>
  </si>
  <si>
    <t>twaróg  sernikowy naturalny we wiaderku 1 kg</t>
  </si>
  <si>
    <t xml:space="preserve">ser żółty typu gouda , białostocki </t>
  </si>
  <si>
    <t>śmietana 36% 500ml-1l</t>
  </si>
  <si>
    <t>wisnia mrożona bez pestek 2,5 - 5 kg kl. I</t>
  </si>
  <si>
    <t>porzeczka czarna 2,5-5kg kl.I</t>
  </si>
  <si>
    <t>natka pietruszki mrożona 1  kg</t>
  </si>
  <si>
    <t>marchew z groszkiem 2,5 kg kl. I</t>
  </si>
  <si>
    <t>koperek mrożony 1 kg</t>
  </si>
  <si>
    <t>mieszanka 7 składnikowa warzywna 2,5 kg kl.I</t>
  </si>
  <si>
    <t>śliwka połówki mrożona 2,5 kg</t>
  </si>
  <si>
    <t>ananas 1 kg</t>
  </si>
  <si>
    <t xml:space="preserve">warzywa w stylu rustykalnym 1500g-9kg </t>
  </si>
  <si>
    <t>szt</t>
  </si>
  <si>
    <t>salami bumerang kg</t>
  </si>
  <si>
    <t>wołowina udziec bez kości kl. I</t>
  </si>
  <si>
    <t xml:space="preserve">szynka złota </t>
  </si>
  <si>
    <t>polędwica sopocka gat.I</t>
  </si>
  <si>
    <t xml:space="preserve">schab krotoszyński gat.I </t>
  </si>
  <si>
    <t>szynka konserwowa gat.I</t>
  </si>
  <si>
    <t xml:space="preserve">kości wieprzowe </t>
  </si>
  <si>
    <t>biała rzodkiew niezgniła, duża twarda kl. 1</t>
  </si>
  <si>
    <t xml:space="preserve">imbir świeży kg </t>
  </si>
  <si>
    <t>śliwki średnia wielkość, niezgniłe, sezon PL</t>
  </si>
  <si>
    <t xml:space="preserve">ziemniaki jadalne odmiana biała kl.1 bez kiełkujących oczek,  wielkość średnia,  niezgniłe </t>
  </si>
  <si>
    <t xml:space="preserve"> jaja kurze ściółkowe kl.I </t>
  </si>
  <si>
    <t xml:space="preserve">szt </t>
  </si>
  <si>
    <t>majonez 900 ml</t>
  </si>
  <si>
    <t>morele suszone bez dodatku cukru op.100 g</t>
  </si>
  <si>
    <t>papryka słodka 800 g</t>
  </si>
  <si>
    <t>proszek do pieczenia 30 g</t>
  </si>
  <si>
    <t>śliwka suszona bez dodatku cukru 100 g opakowanie</t>
  </si>
  <si>
    <t>wafle ryżowe naturalne op.110g typu Kupiec</t>
  </si>
  <si>
    <t>mleko sojowe 1l</t>
  </si>
  <si>
    <t>ananasy w puszce 400g</t>
  </si>
  <si>
    <t>sos tomato pulpa 2,5kg</t>
  </si>
  <si>
    <t>rodzynki 100 g</t>
  </si>
  <si>
    <t>pomidory bez skórki krojone 400 g w puszcze</t>
  </si>
  <si>
    <t>ciecierzyca 3 kg</t>
  </si>
  <si>
    <t>sezam 200 g</t>
  </si>
  <si>
    <t>gałka muszkatałowa mielona 10 g</t>
  </si>
  <si>
    <t>ocet balsamiczny 250 ml</t>
  </si>
  <si>
    <t>kinder jajko 20 g</t>
  </si>
  <si>
    <t>mikołajek czekoladowy 40 g</t>
  </si>
  <si>
    <t>mus owocowo - warzywny 100 g</t>
  </si>
  <si>
    <t>płatki migdałowe 1 kg</t>
  </si>
  <si>
    <t>podpłomyki waflowe 70 g</t>
  </si>
  <si>
    <t xml:space="preserve">goździki przyprawa 10 g </t>
  </si>
  <si>
    <t>sos sojowy 623 ml</t>
  </si>
  <si>
    <t>kasza bulgur 3kg typu Melvit</t>
  </si>
  <si>
    <t>kasza gryczana 1 lub 3kg</t>
  </si>
  <si>
    <t>kasza jaglana 3 kg</t>
  </si>
  <si>
    <t>kasza jeczmienna perłowa 3 kg</t>
  </si>
  <si>
    <t>kasza kus-kus perłowy 3 kg</t>
  </si>
  <si>
    <t>kasza manna 1kg</t>
  </si>
  <si>
    <t>mąka ziemniaczana 1kg</t>
  </si>
  <si>
    <t>ryż biały 1 kg lub 5 kg</t>
  </si>
  <si>
    <t>makaron razowy świderki 3 kg</t>
  </si>
  <si>
    <t>makaron drobny (gwiazdki, literki, małe kolanka) 5 kg</t>
  </si>
  <si>
    <t xml:space="preserve">makaron świderki 5 kg </t>
  </si>
  <si>
    <t xml:space="preserve">makaron kolanka 5 kg </t>
  </si>
  <si>
    <t xml:space="preserve">makaron muszelki 5 kg </t>
  </si>
  <si>
    <t>mąka pszenna tortowa typ 450- 500 1 kg</t>
  </si>
  <si>
    <t>mąka kukurydziana 1 kg</t>
  </si>
  <si>
    <t>płatki owsiane górskie 500 g</t>
  </si>
  <si>
    <t>płatki śniadaniowe kukurydziane 500 g o zawartości cukru nie większej niż 15 g w 100 g/ml, oraz o zawartości soli 1g w 100 g/ml produktu gotowego</t>
  </si>
  <si>
    <t>płatki śniadaniowe czekoladowe kuleczki 500 g o zawartości cukru nie większej niż 15 g w 100 g/ml, oraz o zawartości soli 1g w 100 g/ml produktu gotowego</t>
  </si>
  <si>
    <t>płatki orkiszowe 500 g</t>
  </si>
  <si>
    <t>płatki jaglane 500 g</t>
  </si>
  <si>
    <t>płatki ryżowe 500g</t>
  </si>
  <si>
    <t xml:space="preserve">zacierka  250 g </t>
  </si>
  <si>
    <t>płatki owsiane błyskawiczne 500 g</t>
  </si>
  <si>
    <t>ryż brązowy 5 kg</t>
  </si>
  <si>
    <t>makaron rurki penne 5 kg</t>
  </si>
  <si>
    <t>kasza pęczak 5 kg</t>
  </si>
  <si>
    <t>makaron nitki spaghetti 5 kg</t>
  </si>
  <si>
    <t>makaron 0,4 kg typu Lubella (świderki, rurki, kokardki, muszelki, kolanko ozdobne)</t>
  </si>
  <si>
    <t>ryż do rissotto 1 kg</t>
  </si>
  <si>
    <t>makaron tagliatelle 0,4 kg</t>
  </si>
  <si>
    <t>mąka ryżowa 1 kg</t>
  </si>
  <si>
    <t>makaron penne pełnoziarnisty 3 kg</t>
  </si>
  <si>
    <t>paczki mikołajkowe zdrowe przekąski</t>
  </si>
  <si>
    <t>paczki na dzień dziecka zdrowe przekąski</t>
  </si>
  <si>
    <t>napój ryżowy 1 l</t>
  </si>
  <si>
    <t>ryż basmati 5 kg</t>
  </si>
  <si>
    <t>ryż jaśminowy 5 kg</t>
  </si>
  <si>
    <t>mleko owsiane 1l</t>
  </si>
  <si>
    <t>CEBULA - średniej wiekości, okrągła, bez szczypioru, luz</t>
  </si>
  <si>
    <t xml:space="preserve">Kapusta pekińska(foliowana ) klasa 1 bez zgniłych liści średnia główka niezwiędnięnta </t>
  </si>
  <si>
    <t xml:space="preserve">Koper zielony klasa I, pęczek, wielkość sezonowa, niezwiędnieta </t>
  </si>
  <si>
    <t xml:space="preserve">Ziemniaki jadalne odmiana biała klasa 1 bez kiełkujących oczek,  wielkość średnia , niezgniłe, sezonowe </t>
  </si>
  <si>
    <t>brokuł świeży, szt. około 500g</t>
  </si>
  <si>
    <t>Jaja kurze 1PL kategoria  wagowa - ściółkowe  rozmiar  L</t>
  </si>
  <si>
    <t>KG</t>
  </si>
  <si>
    <t>SZT</t>
  </si>
  <si>
    <t xml:space="preserve">Bułka wrocławska 48g </t>
  </si>
  <si>
    <t>Bułka musli 60g</t>
  </si>
  <si>
    <t>Bułka tarta 500g</t>
  </si>
  <si>
    <t>Bułka żytnia 60g</t>
  </si>
  <si>
    <t>Paluszek z cynamonem 80g: nie więcej niż 10g cukru na 100g produktu, niewięcej 8g tłuszczu na 100g produktu</t>
  </si>
  <si>
    <t>Chleb baltonowski 600g</t>
  </si>
  <si>
    <t xml:space="preserve">Chleb domowy 400g </t>
  </si>
  <si>
    <t>Chleb z siemieniem lnianym 400g</t>
  </si>
  <si>
    <t>Chleb słonecznikowy 450g</t>
  </si>
  <si>
    <t>Chleb żytni 450g</t>
  </si>
  <si>
    <t>Chleb żytni staropolski 450g</t>
  </si>
  <si>
    <t>Chleb żytni  z ziarnami 400g</t>
  </si>
  <si>
    <t>Chleb żytni razowy 500g</t>
  </si>
  <si>
    <t>Chałka zdobna 400g niepakowana pszenna</t>
  </si>
  <si>
    <t>Chleb dyniowy 400g</t>
  </si>
  <si>
    <t>Bułka kukurydziana 60g</t>
  </si>
  <si>
    <t>Bagietka pszenna</t>
  </si>
  <si>
    <t>Ser mozarella blok</t>
  </si>
  <si>
    <t>porcje rosołowe gat.I</t>
  </si>
  <si>
    <t xml:space="preserve">Szynka delikatesowa, szynka biała, szynka złota, schab biały, szynka krucha  </t>
  </si>
  <si>
    <t>Udziec z indyka b/k, mięso świeże, luzem lub pakowane próżniowo, gatunek 1, klasa A</t>
  </si>
  <si>
    <t>Śliwka mrożona 2,5kg</t>
  </si>
  <si>
    <t>Cukinia kostka lub plastry kl.1 opakowanie 2,5 kg</t>
  </si>
  <si>
    <t>kalafior mrożony kl.1 opakowanie  2,5kg</t>
  </si>
  <si>
    <t>Czerwona porzeczka klasa 1, opakowanie 2,5kg</t>
  </si>
  <si>
    <t>Jagoda mrożona kl.1 opakowanie 2,5kg</t>
  </si>
  <si>
    <t>Malina cała mrożona kl.1 opakowanie  2,5kg</t>
  </si>
  <si>
    <t>Mieszanka leśna 2,5kg</t>
  </si>
  <si>
    <t>Truskawka mrożona kl.1 opakowanie 2,5kg</t>
  </si>
  <si>
    <t>Wiśnia b/pestek mrożona kl.1 opakowanie 2,5kg</t>
  </si>
  <si>
    <t>Włoszczyzna mrożona kl.1opakowanie  2,5kg</t>
  </si>
  <si>
    <t xml:space="preserve">Warzywa w stylu rustykalnym 1,5kg </t>
  </si>
  <si>
    <t>op</t>
  </si>
  <si>
    <t>Musztarda</t>
  </si>
  <si>
    <t>Dżem owocowy 100 % owoców 210g, różne smaki</t>
  </si>
  <si>
    <t>Czarnuszka</t>
  </si>
  <si>
    <t>POP’N CHRUP snacki popcornowe różne smaki</t>
  </si>
  <si>
    <t>Snacki Popcornowe</t>
  </si>
  <si>
    <t>Mikołaj z czekolady mlecznej z mleka alpejskiego 100g</t>
  </si>
  <si>
    <t>Chrupki kukurydziane kręcone 25g</t>
  </si>
  <si>
    <t>Przyprawa do drobiu typu 18 ziół Ojca Mateusza op. 20 g</t>
  </si>
  <si>
    <t>Daktyle-bakalie 150g</t>
  </si>
  <si>
    <t>Napój owsiany bez dodatku cukru</t>
  </si>
  <si>
    <t>Napój ryżowy bez dodatku cukru</t>
  </si>
  <si>
    <t>Ciecierzyca 350g</t>
  </si>
  <si>
    <t xml:space="preserve">Kasza jaglana 1kg </t>
  </si>
  <si>
    <t xml:space="preserve">Kasza Jęczmienna 1kg,(różne grubości) </t>
  </si>
  <si>
    <t>Kasza manna 1kg</t>
  </si>
  <si>
    <t>Mąka pełnoziarnista 1kg</t>
  </si>
  <si>
    <t>Mąka ryżowa 1kg</t>
  </si>
  <si>
    <t xml:space="preserve">Mąka ziemniaczana  1kg </t>
  </si>
  <si>
    <t>Makaron z mąki durum, świderki, gwiazdki, rurki, muszelki, kolanka, kokardki, spetzle-kluski domowe, spaghetti,nitki, penne  2kg,   literki                   typ Lubella z pszenicy durum</t>
  </si>
  <si>
    <t>Makaron zacierka  z mąki durum 100% semoliny 500g</t>
  </si>
  <si>
    <t>Mąka kukurydziana 1kg</t>
  </si>
  <si>
    <t xml:space="preserve">Mąka pszenna tortowa typ 450 1kg </t>
  </si>
  <si>
    <t xml:space="preserve">Płatki owsiane błyskawiczne 1kg </t>
  </si>
  <si>
    <t>Płatki śniadaniowe kukurydziane (typ klasyczne, pełne ziarno, żytnie) 250g</t>
  </si>
  <si>
    <t>Ryż biały długoziarnisty 1 kg</t>
  </si>
  <si>
    <t>Ryż brązowy 1 kg</t>
  </si>
  <si>
    <t>Ryż paroboliczny, basmati 1kg</t>
  </si>
  <si>
    <t>Kołka zbożowe miodowe( bez dodatku oleju palmowego)</t>
  </si>
  <si>
    <t>Płatki śniadaniowe czekoladowe kuleczki 500 g o zawartości cukru nie większej niż 15 g w 100 g/ml, oraz o zawartości soli 1g w 100 g/ml produktu gotowego</t>
  </si>
  <si>
    <t xml:space="preserve">Makaron tagiatelle </t>
  </si>
  <si>
    <t>Makaron pełnoziarnisty(świderki, spaghetti)</t>
  </si>
  <si>
    <t>pożeczka czarna mrożona 2,5 - 5 kg kl. I</t>
  </si>
  <si>
    <t>pożeczka czerwona mrożona 2,5 - 5 kg  kl.I</t>
  </si>
  <si>
    <t>barszcz ukraiński mrożony 2,5 kg kl.I</t>
  </si>
  <si>
    <t>mieszanka rustykalna 1,5 kg kl.I</t>
  </si>
  <si>
    <t xml:space="preserve">kabanosy drobiowe </t>
  </si>
  <si>
    <t>włoszczyzna susz 5 kg</t>
  </si>
  <si>
    <t>jaja kurze ściółkowe kl.I rozm. L</t>
  </si>
  <si>
    <t xml:space="preserve">op. </t>
  </si>
  <si>
    <t>mini wafle kukurydziane w polewie malinowej 35 g</t>
  </si>
  <si>
    <t>chrupki kukurydziane krecone 25 g</t>
  </si>
  <si>
    <t>drożdże piekarnicze suszone op. około 10 g</t>
  </si>
  <si>
    <t>lizak zdrowy</t>
  </si>
  <si>
    <t>owocowa przekąska rożne smaki typu Porcja Dobra 16 g</t>
  </si>
  <si>
    <t>mikołajek czekoladowy 110 g</t>
  </si>
  <si>
    <t>sygn.: ZP3.26.02.2024</t>
  </si>
  <si>
    <t>PRAWO OPCJI
- BRUTTO
50 % 
WARTOŚCI PODSTAWOWEJ</t>
  </si>
  <si>
    <t>Twaróg sernikowy wiaderko 1kg, bez mleka w proszku</t>
  </si>
  <si>
    <t>Czarna porzeczka kl. 1 , opakowanie 2,5 kg</t>
  </si>
  <si>
    <t>Drożdże suche ,suszone 7g</t>
  </si>
  <si>
    <t>Kasza kus-kus perłowy</t>
  </si>
  <si>
    <t>kiełbaski śniadaniowe</t>
  </si>
  <si>
    <t>woda mineralna niegazowana 0,33 l z dziubkiem</t>
  </si>
  <si>
    <t>woda żródlana  5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</si>
</sst>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7" formatCode="_-* #,##0.00\ &quot;zł&quot;_-;\-* #,##0.00\ &quot;zł&quot;_-;_-* &quot;-&quot;??\ &quot;zł&quot;_-;_-@_-"/>
  </numFmts>
  <fonts count="20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Garamond"/>
      <family val="1"/>
      <charset val="238"/>
    </font>
    <font>
      <b/>
      <sz val="8"/>
      <name val="Garamond"/>
      <family val="1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b/>
      <sz val="10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1"/>
      <color theme="5" tint="-0.249977111117893"/>
      <name val="Czcionka tekstu podstawowego"/>
      <family val="2"/>
      <charset val="238"/>
    </font>
    <font>
      <sz val="9"/>
      <color rgb="FF000000"/>
      <name val="Arial"/>
      <family val="2"/>
      <charset val="238"/>
    </font>
    <font>
      <sz val="11"/>
      <name val="Czcionka tekstu podstawowego"/>
      <charset val="238"/>
    </font>
    <font>
      <sz val="10"/>
      <name val="Garamond"/>
      <family val="1"/>
      <charset val="238"/>
    </font>
    <font>
      <sz val="11"/>
      <name val="Garamond"/>
      <family val="1"/>
      <charset val="238"/>
    </font>
    <font>
      <sz val="11"/>
      <color theme="1"/>
      <name val="Garamond"/>
      <family val="1"/>
      <charset val="238"/>
    </font>
    <font>
      <sz val="11"/>
      <color rgb="FF000000"/>
      <name val="Garamond"/>
      <family val="1"/>
      <charset val="238"/>
    </font>
    <font>
      <b/>
      <sz val="9"/>
      <name val="Cambria"/>
      <family val="1"/>
      <charset val="238"/>
      <scheme val="major"/>
    </font>
    <font>
      <sz val="8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0" fillId="4" borderId="0">
      <alignment horizontal="left" vertical="center"/>
    </xf>
    <xf numFmtId="0" fontId="8" fillId="0" borderId="0"/>
    <xf numFmtId="44" fontId="8" fillId="0" borderId="0" applyFont="0" applyFill="0" applyBorder="0" applyAlignment="0" applyProtection="0"/>
    <xf numFmtId="0" fontId="18" fillId="0" borderId="0" applyNumberFormat="0" applyFill="0" applyBorder="0" applyAlignment="0" applyProtection="0"/>
    <xf numFmtId="167" fontId="8" fillId="0" borderId="0" applyFont="0" applyFill="0" applyBorder="0" applyAlignment="0" applyProtection="0"/>
  </cellStyleXfs>
  <cellXfs count="66">
    <xf numFmtId="0" fontId="0" fillId="0" borderId="0" xfId="0"/>
    <xf numFmtId="44" fontId="5" fillId="2" borderId="6" xfId="2" applyFont="1" applyFill="1" applyBorder="1" applyAlignment="1" applyProtection="1">
      <alignment horizontal="center" vertical="center" wrapText="1"/>
      <protection hidden="1"/>
    </xf>
    <xf numFmtId="44" fontId="11" fillId="2" borderId="1" xfId="2" applyFont="1" applyFill="1" applyBorder="1" applyAlignment="1" applyProtection="1">
      <alignment horizontal="right" vertical="center"/>
      <protection hidden="1"/>
    </xf>
    <xf numFmtId="0" fontId="5" fillId="0" borderId="1" xfId="0" applyFont="1" applyBorder="1" applyAlignment="1" applyProtection="1">
      <alignment horizontal="left" vertical="center"/>
      <protection locked="0" hidden="1"/>
    </xf>
    <xf numFmtId="0" fontId="5" fillId="0" borderId="1" xfId="0" applyFont="1" applyBorder="1" applyProtection="1">
      <protection locked="0" hidden="1"/>
    </xf>
    <xf numFmtId="0" fontId="3" fillId="5" borderId="15" xfId="0" applyFont="1" applyFill="1" applyBorder="1" applyAlignment="1" applyProtection="1">
      <alignment horizontal="center" vertical="center"/>
      <protection hidden="1"/>
    </xf>
    <xf numFmtId="4" fontId="15" fillId="2" borderId="12" xfId="3" applyNumberFormat="1" applyFont="1" applyFill="1" applyBorder="1" applyAlignment="1" applyProtection="1">
      <alignment horizontal="left" vertical="center" wrapText="1"/>
      <protection hidden="1"/>
    </xf>
    <xf numFmtId="4" fontId="15" fillId="2" borderId="10" xfId="3" applyNumberFormat="1" applyFont="1" applyFill="1" applyBorder="1" applyAlignment="1" applyProtection="1">
      <alignment horizontal="left" vertical="center" wrapText="1"/>
      <protection hidden="1"/>
    </xf>
    <xf numFmtId="4" fontId="15" fillId="2" borderId="1" xfId="3" applyNumberFormat="1" applyFont="1" applyFill="1" applyBorder="1" applyAlignment="1" applyProtection="1">
      <alignment horizontal="left" vertical="center" wrapText="1"/>
      <protection hidden="1"/>
    </xf>
    <xf numFmtId="4" fontId="15" fillId="2" borderId="13" xfId="3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wrapText="1"/>
      <protection hidden="1"/>
    </xf>
    <xf numFmtId="9" fontId="5" fillId="0" borderId="0" xfId="1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11" xfId="0" applyFont="1" applyFill="1" applyBorder="1" applyAlignment="1" applyProtection="1">
      <alignment horizontal="center" vertical="center" wrapText="1"/>
      <protection hidden="1"/>
    </xf>
    <xf numFmtId="9" fontId="5" fillId="2" borderId="5" xfId="1" applyFont="1" applyFill="1" applyBorder="1" applyAlignment="1" applyProtection="1">
      <alignment horizontal="center" vertical="center" wrapText="1"/>
      <protection hidden="1"/>
    </xf>
    <xf numFmtId="0" fontId="4" fillId="2" borderId="5" xfId="0" applyFont="1" applyFill="1" applyBorder="1" applyAlignment="1" applyProtection="1">
      <alignment horizontal="center" vertical="center"/>
      <protection hidden="1"/>
    </xf>
    <xf numFmtId="0" fontId="3" fillId="3" borderId="8" xfId="0" applyFont="1" applyFill="1" applyBorder="1" applyAlignment="1" applyProtection="1">
      <alignment horizontal="center" vertical="center"/>
      <protection hidden="1"/>
    </xf>
    <xf numFmtId="0" fontId="3" fillId="5" borderId="14" xfId="0" applyFont="1" applyFill="1" applyBorder="1" applyAlignment="1" applyProtection="1">
      <alignment horizontal="center" vertical="center"/>
      <protection hidden="1"/>
    </xf>
    <xf numFmtId="0" fontId="3" fillId="5" borderId="0" xfId="0" applyFont="1" applyFill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 applyProtection="1">
      <alignment vertical="center" wrapText="1"/>
      <protection hidden="1"/>
    </xf>
    <xf numFmtId="0" fontId="13" fillId="2" borderId="1" xfId="0" applyFont="1" applyFill="1" applyBorder="1" applyAlignment="1" applyProtection="1">
      <alignment horizontal="center" vertical="center"/>
      <protection hidden="1"/>
    </xf>
    <xf numFmtId="0" fontId="14" fillId="2" borderId="1" xfId="0" applyFont="1" applyFill="1" applyBorder="1" applyAlignment="1" applyProtection="1">
      <alignment vertical="center" wrapText="1"/>
      <protection hidden="1"/>
    </xf>
    <xf numFmtId="0" fontId="14" fillId="2" borderId="1" xfId="0" applyFont="1" applyFill="1" applyBorder="1" applyAlignment="1" applyProtection="1">
      <alignment vertical="top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64" fontId="5" fillId="0" borderId="1" xfId="0" applyNumberFormat="1" applyFont="1" applyBorder="1" applyAlignment="1" applyProtection="1">
      <alignment horizontal="right" vertical="center"/>
      <protection locked="0" hidden="1"/>
    </xf>
    <xf numFmtId="0" fontId="13" fillId="2" borderId="1" xfId="0" applyFont="1" applyFill="1" applyBorder="1" applyAlignment="1" applyProtection="1">
      <alignment wrapText="1"/>
      <protection hidden="1"/>
    </xf>
    <xf numFmtId="0" fontId="13" fillId="2" borderId="1" xfId="0" applyFont="1" applyFill="1" applyBorder="1" applyAlignment="1" applyProtection="1">
      <alignment vertical="top" wrapText="1"/>
      <protection hidden="1"/>
    </xf>
    <xf numFmtId="4" fontId="15" fillId="2" borderId="18" xfId="3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horizontal="left"/>
      <protection locked="0" hidden="1"/>
    </xf>
    <xf numFmtId="164" fontId="4" fillId="2" borderId="19" xfId="0" applyNumberFormat="1" applyFont="1" applyFill="1" applyBorder="1" applyAlignment="1" applyProtection="1">
      <alignment horizontal="center" vertical="center" wrapText="1"/>
      <protection hidden="1"/>
    </xf>
    <xf numFmtId="14" fontId="16" fillId="0" borderId="0" xfId="0" applyNumberFormat="1" applyFont="1" applyAlignment="1" applyProtection="1">
      <alignment horizontal="center" vertical="center" wrapText="1"/>
      <protection hidden="1"/>
    </xf>
    <xf numFmtId="0" fontId="1" fillId="5" borderId="20" xfId="0" applyFont="1" applyFill="1" applyBorder="1" applyAlignment="1" applyProtection="1">
      <alignment horizontal="center" vertical="center"/>
      <protection hidden="1"/>
    </xf>
    <xf numFmtId="0" fontId="1" fillId="5" borderId="21" xfId="0" applyFont="1" applyFill="1" applyBorder="1" applyAlignment="1" applyProtection="1">
      <alignment horizontal="center" vertical="center"/>
      <protection hidden="1"/>
    </xf>
    <xf numFmtId="0" fontId="2" fillId="5" borderId="20" xfId="0" applyFont="1" applyFill="1" applyBorder="1" applyAlignment="1" applyProtection="1">
      <alignment horizontal="center" vertical="center"/>
      <protection hidden="1"/>
    </xf>
    <xf numFmtId="0" fontId="2" fillId="5" borderId="21" xfId="0" applyFont="1" applyFill="1" applyBorder="1" applyAlignment="1" applyProtection="1">
      <alignment horizontal="center" vertical="center"/>
      <protection hidden="1"/>
    </xf>
    <xf numFmtId="4" fontId="10" fillId="2" borderId="10" xfId="3" applyNumberFormat="1" applyFont="1" applyFill="1" applyBorder="1" applyAlignment="1" applyProtection="1">
      <alignment horizontal="left" vertical="center" wrapText="1"/>
      <protection hidden="1"/>
    </xf>
    <xf numFmtId="4" fontId="10" fillId="2" borderId="12" xfId="3" applyNumberFormat="1" applyFont="1" applyFill="1" applyBorder="1" applyAlignment="1" applyProtection="1">
      <alignment horizontal="left" vertical="center" wrapText="1"/>
      <protection hidden="1"/>
    </xf>
    <xf numFmtId="4" fontId="10" fillId="2" borderId="1" xfId="3" applyNumberFormat="1" applyFont="1" applyFill="1" applyBorder="1" applyAlignment="1" applyProtection="1">
      <alignment horizontal="left" vertical="center" wrapText="1"/>
      <protection hidden="1"/>
    </xf>
    <xf numFmtId="4" fontId="10" fillId="2" borderId="16" xfId="3" applyNumberFormat="1" applyFont="1" applyFill="1" applyBorder="1" applyAlignment="1" applyProtection="1">
      <alignment horizontal="left" vertical="center" wrapText="1"/>
      <protection hidden="1"/>
    </xf>
    <xf numFmtId="4" fontId="10" fillId="2" borderId="13" xfId="3" applyNumberFormat="1" applyFont="1" applyFill="1" applyBorder="1" applyAlignment="1" applyProtection="1">
      <alignment horizontal="left" vertical="center" wrapText="1"/>
      <protection hidden="1"/>
    </xf>
    <xf numFmtId="4" fontId="10" fillId="2" borderId="23" xfId="3" applyNumberFormat="1" applyFont="1" applyFill="1" applyBorder="1" applyAlignment="1" applyProtection="1">
      <alignment horizontal="left" vertical="center" wrapText="1"/>
      <protection hidden="1"/>
    </xf>
    <xf numFmtId="164" fontId="9" fillId="0" borderId="1" xfId="0" applyNumberFormat="1" applyFont="1" applyBorder="1" applyAlignment="1" applyProtection="1">
      <alignment horizontal="right" vertical="center"/>
      <protection locked="0" hidden="1"/>
    </xf>
    <xf numFmtId="9" fontId="5" fillId="0" borderId="1" xfId="1" applyFont="1" applyBorder="1" applyAlignment="1" applyProtection="1">
      <alignment horizontal="center" vertical="center"/>
      <protection locked="0" hidden="1"/>
    </xf>
    <xf numFmtId="164" fontId="5" fillId="0" borderId="0" xfId="0" applyNumberFormat="1" applyFont="1" applyAlignment="1" applyProtection="1">
      <alignment horizontal="right" vertical="center"/>
      <protection hidden="1"/>
    </xf>
    <xf numFmtId="0" fontId="5" fillId="0" borderId="0" xfId="0" applyFont="1" applyProtection="1">
      <protection hidden="1"/>
    </xf>
    <xf numFmtId="164" fontId="4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4" fillId="2" borderId="7" xfId="0" applyNumberFormat="1" applyFont="1" applyFill="1" applyBorder="1" applyAlignment="1" applyProtection="1">
      <alignment horizontal="center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5" fillId="2" borderId="1" xfId="0" applyNumberFormat="1" applyFont="1" applyFill="1" applyBorder="1" applyAlignment="1" applyProtection="1">
      <alignment horizontal="right" vertical="center"/>
      <protection hidden="1"/>
    </xf>
    <xf numFmtId="164" fontId="6" fillId="0" borderId="0" xfId="0" applyNumberFormat="1" applyFont="1" applyAlignment="1" applyProtection="1">
      <alignment horizontal="right" vertical="center"/>
      <protection hidden="1"/>
    </xf>
    <xf numFmtId="164" fontId="6" fillId="2" borderId="3" xfId="0" applyNumberFormat="1" applyFont="1" applyFill="1" applyBorder="1" applyAlignment="1" applyProtection="1">
      <alignment horizontal="right" vertical="center"/>
      <protection hidden="1"/>
    </xf>
    <xf numFmtId="164" fontId="9" fillId="0" borderId="0" xfId="0" applyNumberFormat="1" applyFont="1" applyAlignment="1" applyProtection="1">
      <alignment horizontal="right" vertical="center"/>
      <protection hidden="1"/>
    </xf>
    <xf numFmtId="0" fontId="3" fillId="3" borderId="9" xfId="0" applyFont="1" applyFill="1" applyBorder="1" applyAlignment="1" applyProtection="1">
      <alignment horizontal="center" vertical="center"/>
      <protection hidden="1"/>
    </xf>
    <xf numFmtId="0" fontId="3" fillId="5" borderId="15" xfId="0" applyFont="1" applyFill="1" applyBorder="1" applyAlignment="1" applyProtection="1">
      <alignment horizontal="center" vertical="center"/>
      <protection locked="0" hidden="1"/>
    </xf>
    <xf numFmtId="0" fontId="3" fillId="5" borderId="15" xfId="0" applyFont="1" applyFill="1" applyBorder="1" applyAlignment="1" applyProtection="1">
      <alignment horizontal="left" vertical="center"/>
      <protection locked="0" hidden="1"/>
    </xf>
    <xf numFmtId="0" fontId="14" fillId="2" borderId="22" xfId="0" applyFont="1" applyFill="1" applyBorder="1" applyAlignment="1" applyProtection="1">
      <alignment horizontal="center" vertical="center"/>
      <protection hidden="1"/>
    </xf>
    <xf numFmtId="0" fontId="14" fillId="2" borderId="1" xfId="0" applyFont="1" applyFill="1" applyBorder="1" applyAlignment="1" applyProtection="1">
      <alignment horizontal="center" vertical="center"/>
      <protection hidden="1"/>
    </xf>
    <xf numFmtId="4" fontId="10" fillId="2" borderId="17" xfId="3" applyNumberFormat="1" applyFont="1" applyFill="1" applyBorder="1" applyAlignment="1" applyProtection="1">
      <alignment horizontal="left" vertical="center" wrapText="1"/>
      <protection hidden="1"/>
    </xf>
    <xf numFmtId="4" fontId="19" fillId="2" borderId="16" xfId="3" applyNumberFormat="1" applyFont="1" applyFill="1" applyBorder="1" applyAlignment="1" applyProtection="1">
      <alignment horizontal="left" vertical="center" wrapText="1"/>
      <protection hidden="1"/>
    </xf>
    <xf numFmtId="4" fontId="19" fillId="2" borderId="10" xfId="3" applyNumberFormat="1" applyFont="1" applyFill="1" applyBorder="1" applyAlignment="1" applyProtection="1">
      <alignment horizontal="left" vertical="center" wrapText="1"/>
      <protection hidden="1"/>
    </xf>
  </cellXfs>
  <cellStyles count="8">
    <cellStyle name="Normalny" xfId="0" builtinId="0"/>
    <cellStyle name="Normalny 2" xfId="4" xr:uid="{00000000-0005-0000-0000-000001000000}"/>
    <cellStyle name="Procentowy" xfId="1" builtinId="5"/>
    <cellStyle name="S4" xfId="3" xr:uid="{00000000-0005-0000-0000-000003000000}"/>
    <cellStyle name="Tekst objaśnienia 2" xfId="6" xr:uid="{161C48C9-D8E5-4DB2-A839-A8BE7F76E113}"/>
    <cellStyle name="Walutowy" xfId="2" builtinId="4"/>
    <cellStyle name="Walutowy 2" xfId="5" xr:uid="{CB05B1C3-0F8A-4029-8755-728D09DF8C9D}"/>
    <cellStyle name="Walutowy 3" xfId="7" xr:uid="{43294645-14FE-4764-95DD-9C4C3D00CA8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zoomScaleNormal="100" workbookViewId="0">
      <pane ySplit="4" topLeftCell="A35" activePane="bottomLeft" state="frozen"/>
      <selection activeCell="C9" sqref="C9"/>
      <selection pane="bottomLeft" activeCell="C47" sqref="C47"/>
    </sheetView>
  </sheetViews>
  <sheetFormatPr defaultRowHeight="13.8"/>
  <cols>
    <col min="1" max="1" width="5.19921875" style="13" customWidth="1"/>
    <col min="2" max="2" width="48.19921875" style="50" customWidth="1"/>
    <col min="3" max="3" width="43" style="50" customWidth="1"/>
    <col min="4" max="4" width="12.69921875" style="49" bestFit="1" customWidth="1"/>
    <col min="5" max="5" width="6.8984375" style="12" customWidth="1"/>
    <col min="6" max="6" width="12.69921875" style="50" customWidth="1"/>
    <col min="7" max="7" width="11" style="49" bestFit="1" customWidth="1"/>
    <col min="8" max="8" width="6.69921875" style="13" customWidth="1"/>
    <col min="9" max="9" width="7.19921875" style="13" customWidth="1"/>
    <col min="10" max="10" width="13.69921875" style="49" customWidth="1"/>
    <col min="11" max="11" width="13.296875" style="50" customWidth="1"/>
    <col min="12" max="12" width="13.19921875" style="50" customWidth="1"/>
    <col min="13" max="236" width="8.69921875" style="50"/>
    <col min="237" max="237" width="5.19921875" style="50" customWidth="1"/>
    <col min="238" max="238" width="29.5" style="50" customWidth="1"/>
    <col min="239" max="492" width="8.69921875" style="50"/>
    <col min="493" max="493" width="5.19921875" style="50" customWidth="1"/>
    <col min="494" max="494" width="29.5" style="50" customWidth="1"/>
    <col min="495" max="748" width="8.69921875" style="50"/>
    <col min="749" max="749" width="5.19921875" style="50" customWidth="1"/>
    <col min="750" max="750" width="29.5" style="50" customWidth="1"/>
    <col min="751" max="1004" width="8.69921875" style="50"/>
    <col min="1005" max="1005" width="5.19921875" style="50" customWidth="1"/>
    <col min="1006" max="1006" width="29.5" style="50" customWidth="1"/>
    <col min="1007" max="1260" width="8.69921875" style="50"/>
    <col min="1261" max="1261" width="5.19921875" style="50" customWidth="1"/>
    <col min="1262" max="1262" width="29.5" style="50" customWidth="1"/>
    <col min="1263" max="1516" width="8.69921875" style="50"/>
    <col min="1517" max="1517" width="5.19921875" style="50" customWidth="1"/>
    <col min="1518" max="1518" width="29.5" style="50" customWidth="1"/>
    <col min="1519" max="1772" width="8.69921875" style="50"/>
    <col min="1773" max="1773" width="5.19921875" style="50" customWidth="1"/>
    <col min="1774" max="1774" width="29.5" style="50" customWidth="1"/>
    <col min="1775" max="2028" width="8.69921875" style="50"/>
    <col min="2029" max="2029" width="5.19921875" style="50" customWidth="1"/>
    <col min="2030" max="2030" width="29.5" style="50" customWidth="1"/>
    <col min="2031" max="2284" width="8.69921875" style="50"/>
    <col min="2285" max="2285" width="5.19921875" style="50" customWidth="1"/>
    <col min="2286" max="2286" width="29.5" style="50" customWidth="1"/>
    <col min="2287" max="2540" width="8.69921875" style="50"/>
    <col min="2541" max="2541" width="5.19921875" style="50" customWidth="1"/>
    <col min="2542" max="2542" width="29.5" style="50" customWidth="1"/>
    <col min="2543" max="2796" width="8.69921875" style="50"/>
    <col min="2797" max="2797" width="5.19921875" style="50" customWidth="1"/>
    <col min="2798" max="2798" width="29.5" style="50" customWidth="1"/>
    <col min="2799" max="3052" width="8.69921875" style="50"/>
    <col min="3053" max="3053" width="5.19921875" style="50" customWidth="1"/>
    <col min="3054" max="3054" width="29.5" style="50" customWidth="1"/>
    <col min="3055" max="3308" width="8.69921875" style="50"/>
    <col min="3309" max="3309" width="5.19921875" style="50" customWidth="1"/>
    <col min="3310" max="3310" width="29.5" style="50" customWidth="1"/>
    <col min="3311" max="3564" width="8.69921875" style="50"/>
    <col min="3565" max="3565" width="5.19921875" style="50" customWidth="1"/>
    <col min="3566" max="3566" width="29.5" style="50" customWidth="1"/>
    <col min="3567" max="3820" width="8.69921875" style="50"/>
    <col min="3821" max="3821" width="5.19921875" style="50" customWidth="1"/>
    <col min="3822" max="3822" width="29.5" style="50" customWidth="1"/>
    <col min="3823" max="4076" width="8.69921875" style="50"/>
    <col min="4077" max="4077" width="5.19921875" style="50" customWidth="1"/>
    <col min="4078" max="4078" width="29.5" style="50" customWidth="1"/>
    <col min="4079" max="4332" width="8.69921875" style="50"/>
    <col min="4333" max="4333" width="5.19921875" style="50" customWidth="1"/>
    <col min="4334" max="4334" width="29.5" style="50" customWidth="1"/>
    <col min="4335" max="4588" width="8.69921875" style="50"/>
    <col min="4589" max="4589" width="5.19921875" style="50" customWidth="1"/>
    <col min="4590" max="4590" width="29.5" style="50" customWidth="1"/>
    <col min="4591" max="4844" width="8.69921875" style="50"/>
    <col min="4845" max="4845" width="5.19921875" style="50" customWidth="1"/>
    <col min="4846" max="4846" width="29.5" style="50" customWidth="1"/>
    <col min="4847" max="5100" width="8.69921875" style="50"/>
    <col min="5101" max="5101" width="5.19921875" style="50" customWidth="1"/>
    <col min="5102" max="5102" width="29.5" style="50" customWidth="1"/>
    <col min="5103" max="5356" width="8.69921875" style="50"/>
    <col min="5357" max="5357" width="5.19921875" style="50" customWidth="1"/>
    <col min="5358" max="5358" width="29.5" style="50" customWidth="1"/>
    <col min="5359" max="5612" width="8.69921875" style="50"/>
    <col min="5613" max="5613" width="5.19921875" style="50" customWidth="1"/>
    <col min="5614" max="5614" width="29.5" style="50" customWidth="1"/>
    <col min="5615" max="5868" width="8.69921875" style="50"/>
    <col min="5869" max="5869" width="5.19921875" style="50" customWidth="1"/>
    <col min="5870" max="5870" width="29.5" style="50" customWidth="1"/>
    <col min="5871" max="6124" width="8.69921875" style="50"/>
    <col min="6125" max="6125" width="5.19921875" style="50" customWidth="1"/>
    <col min="6126" max="6126" width="29.5" style="50" customWidth="1"/>
    <col min="6127" max="6380" width="8.69921875" style="50"/>
    <col min="6381" max="6381" width="5.19921875" style="50" customWidth="1"/>
    <col min="6382" max="6382" width="29.5" style="50" customWidth="1"/>
    <col min="6383" max="6636" width="8.69921875" style="50"/>
    <col min="6637" max="6637" width="5.19921875" style="50" customWidth="1"/>
    <col min="6638" max="6638" width="29.5" style="50" customWidth="1"/>
    <col min="6639" max="6892" width="8.69921875" style="50"/>
    <col min="6893" max="6893" width="5.19921875" style="50" customWidth="1"/>
    <col min="6894" max="6894" width="29.5" style="50" customWidth="1"/>
    <col min="6895" max="7148" width="8.69921875" style="50"/>
    <col min="7149" max="7149" width="5.19921875" style="50" customWidth="1"/>
    <col min="7150" max="7150" width="29.5" style="50" customWidth="1"/>
    <col min="7151" max="7404" width="8.69921875" style="50"/>
    <col min="7405" max="7405" width="5.19921875" style="50" customWidth="1"/>
    <col min="7406" max="7406" width="29.5" style="50" customWidth="1"/>
    <col min="7407" max="7660" width="8.69921875" style="50"/>
    <col min="7661" max="7661" width="5.19921875" style="50" customWidth="1"/>
    <col min="7662" max="7662" width="29.5" style="50" customWidth="1"/>
    <col min="7663" max="7916" width="8.69921875" style="50"/>
    <col min="7917" max="7917" width="5.19921875" style="50" customWidth="1"/>
    <col min="7918" max="7918" width="29.5" style="50" customWidth="1"/>
    <col min="7919" max="8172" width="8.69921875" style="50"/>
    <col min="8173" max="8173" width="5.19921875" style="50" customWidth="1"/>
    <col min="8174" max="8174" width="29.5" style="50" customWidth="1"/>
    <col min="8175" max="8428" width="8.69921875" style="50"/>
    <col min="8429" max="8429" width="5.19921875" style="50" customWidth="1"/>
    <col min="8430" max="8430" width="29.5" style="50" customWidth="1"/>
    <col min="8431" max="8684" width="8.69921875" style="50"/>
    <col min="8685" max="8685" width="5.19921875" style="50" customWidth="1"/>
    <col min="8686" max="8686" width="29.5" style="50" customWidth="1"/>
    <col min="8687" max="8940" width="8.69921875" style="50"/>
    <col min="8941" max="8941" width="5.19921875" style="50" customWidth="1"/>
    <col min="8942" max="8942" width="29.5" style="50" customWidth="1"/>
    <col min="8943" max="9196" width="8.69921875" style="50"/>
    <col min="9197" max="9197" width="5.19921875" style="50" customWidth="1"/>
    <col min="9198" max="9198" width="29.5" style="50" customWidth="1"/>
    <col min="9199" max="9452" width="8.69921875" style="50"/>
    <col min="9453" max="9453" width="5.19921875" style="50" customWidth="1"/>
    <col min="9454" max="9454" width="29.5" style="50" customWidth="1"/>
    <col min="9455" max="9708" width="8.69921875" style="50"/>
    <col min="9709" max="9709" width="5.19921875" style="50" customWidth="1"/>
    <col min="9710" max="9710" width="29.5" style="50" customWidth="1"/>
    <col min="9711" max="9964" width="8.69921875" style="50"/>
    <col min="9965" max="9965" width="5.19921875" style="50" customWidth="1"/>
    <col min="9966" max="9966" width="29.5" style="50" customWidth="1"/>
    <col min="9967" max="10220" width="8.69921875" style="50"/>
    <col min="10221" max="10221" width="5.19921875" style="50" customWidth="1"/>
    <col min="10222" max="10222" width="29.5" style="50" customWidth="1"/>
    <col min="10223" max="10476" width="8.69921875" style="50"/>
    <col min="10477" max="10477" width="5.19921875" style="50" customWidth="1"/>
    <col min="10478" max="10478" width="29.5" style="50" customWidth="1"/>
    <col min="10479" max="10732" width="8.69921875" style="50"/>
    <col min="10733" max="10733" width="5.19921875" style="50" customWidth="1"/>
    <col min="10734" max="10734" width="29.5" style="50" customWidth="1"/>
    <col min="10735" max="10988" width="8.69921875" style="50"/>
    <col min="10989" max="10989" width="5.19921875" style="50" customWidth="1"/>
    <col min="10990" max="10990" width="29.5" style="50" customWidth="1"/>
    <col min="10991" max="11244" width="8.69921875" style="50"/>
    <col min="11245" max="11245" width="5.19921875" style="50" customWidth="1"/>
    <col min="11246" max="11246" width="29.5" style="50" customWidth="1"/>
    <col min="11247" max="11500" width="8.69921875" style="50"/>
    <col min="11501" max="11501" width="5.19921875" style="50" customWidth="1"/>
    <col min="11502" max="11502" width="29.5" style="50" customWidth="1"/>
    <col min="11503" max="11756" width="8.69921875" style="50"/>
    <col min="11757" max="11757" width="5.19921875" style="50" customWidth="1"/>
    <col min="11758" max="11758" width="29.5" style="50" customWidth="1"/>
    <col min="11759" max="12012" width="8.69921875" style="50"/>
    <col min="12013" max="12013" width="5.19921875" style="50" customWidth="1"/>
    <col min="12014" max="12014" width="29.5" style="50" customWidth="1"/>
    <col min="12015" max="12268" width="8.69921875" style="50"/>
    <col min="12269" max="12269" width="5.19921875" style="50" customWidth="1"/>
    <col min="12270" max="12270" width="29.5" style="50" customWidth="1"/>
    <col min="12271" max="12524" width="8.69921875" style="50"/>
    <col min="12525" max="12525" width="5.19921875" style="50" customWidth="1"/>
    <col min="12526" max="12526" width="29.5" style="50" customWidth="1"/>
    <col min="12527" max="12780" width="8.69921875" style="50"/>
    <col min="12781" max="12781" width="5.19921875" style="50" customWidth="1"/>
    <col min="12782" max="12782" width="29.5" style="50" customWidth="1"/>
    <col min="12783" max="13036" width="8.69921875" style="50"/>
    <col min="13037" max="13037" width="5.19921875" style="50" customWidth="1"/>
    <col min="13038" max="13038" width="29.5" style="50" customWidth="1"/>
    <col min="13039" max="13292" width="8.69921875" style="50"/>
    <col min="13293" max="13293" width="5.19921875" style="50" customWidth="1"/>
    <col min="13294" max="13294" width="29.5" style="50" customWidth="1"/>
    <col min="13295" max="13548" width="8.69921875" style="50"/>
    <col min="13549" max="13549" width="5.19921875" style="50" customWidth="1"/>
    <col min="13550" max="13550" width="29.5" style="50" customWidth="1"/>
    <col min="13551" max="13804" width="8.69921875" style="50"/>
    <col min="13805" max="13805" width="5.19921875" style="50" customWidth="1"/>
    <col min="13806" max="13806" width="29.5" style="50" customWidth="1"/>
    <col min="13807" max="14060" width="8.69921875" style="50"/>
    <col min="14061" max="14061" width="5.19921875" style="50" customWidth="1"/>
    <col min="14062" max="14062" width="29.5" style="50" customWidth="1"/>
    <col min="14063" max="14316" width="8.69921875" style="50"/>
    <col min="14317" max="14317" width="5.19921875" style="50" customWidth="1"/>
    <col min="14318" max="14318" width="29.5" style="50" customWidth="1"/>
    <col min="14319" max="14572" width="8.69921875" style="50"/>
    <col min="14573" max="14573" width="5.19921875" style="50" customWidth="1"/>
    <col min="14574" max="14574" width="29.5" style="50" customWidth="1"/>
    <col min="14575" max="14828" width="8.69921875" style="50"/>
    <col min="14829" max="14829" width="5.19921875" style="50" customWidth="1"/>
    <col min="14830" max="14830" width="29.5" style="50" customWidth="1"/>
    <col min="14831" max="15084" width="8.69921875" style="50"/>
    <col min="15085" max="15085" width="5.19921875" style="50" customWidth="1"/>
    <col min="15086" max="15086" width="29.5" style="50" customWidth="1"/>
    <col min="15087" max="15340" width="8.69921875" style="50"/>
    <col min="15341" max="15341" width="5.19921875" style="50" customWidth="1"/>
    <col min="15342" max="15342" width="29.5" style="50" customWidth="1"/>
    <col min="15343" max="15596" width="8.69921875" style="50"/>
    <col min="15597" max="15597" width="5.19921875" style="50" customWidth="1"/>
    <col min="15598" max="15598" width="29.5" style="50" customWidth="1"/>
    <col min="15599" max="15852" width="8.69921875" style="50"/>
    <col min="15853" max="15853" width="5.19921875" style="50" customWidth="1"/>
    <col min="15854" max="15854" width="29.5" style="50" customWidth="1"/>
    <col min="15855" max="16108" width="8.69921875" style="50"/>
    <col min="16109" max="16109" width="5.19921875" style="50" customWidth="1"/>
    <col min="16110" max="16110" width="29.5" style="50" customWidth="1"/>
    <col min="16111" max="16382" width="8.69921875" style="50"/>
    <col min="16383" max="16384" width="8.69921875" style="50" customWidth="1"/>
  </cols>
  <sheetData>
    <row r="1" spans="1:12" ht="16.5" customHeight="1">
      <c r="A1" s="10"/>
      <c r="B1" s="36" t="s">
        <v>631</v>
      </c>
      <c r="C1" s="11"/>
    </row>
    <row r="2" spans="1:12" ht="14.4" customHeight="1" thickBot="1">
      <c r="A2" s="37" t="s">
        <v>276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66" customHeight="1" thickBot="1">
      <c r="A3" s="14" t="s">
        <v>0</v>
      </c>
      <c r="B3" s="15" t="s">
        <v>71</v>
      </c>
      <c r="C3" s="16" t="s">
        <v>438</v>
      </c>
      <c r="D3" s="51" t="s">
        <v>73</v>
      </c>
      <c r="E3" s="17" t="s">
        <v>74</v>
      </c>
      <c r="F3" s="1" t="s">
        <v>75</v>
      </c>
      <c r="G3" s="51" t="s">
        <v>72</v>
      </c>
      <c r="H3" s="18" t="s">
        <v>1</v>
      </c>
      <c r="I3" s="18" t="s">
        <v>66</v>
      </c>
      <c r="J3" s="52" t="s">
        <v>88</v>
      </c>
      <c r="K3" s="35" t="s">
        <v>632</v>
      </c>
      <c r="L3" s="52" t="s">
        <v>437</v>
      </c>
    </row>
    <row r="4" spans="1:12" ht="6" customHeight="1">
      <c r="A4" s="19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2" ht="13.95" customHeight="1">
      <c r="A5" s="20"/>
      <c r="B5" s="21" t="s">
        <v>89</v>
      </c>
      <c r="C5" s="59"/>
      <c r="D5" s="59"/>
      <c r="E5" s="59"/>
      <c r="F5" s="5"/>
      <c r="G5" s="5"/>
      <c r="H5" s="5"/>
      <c r="I5" s="5"/>
      <c r="J5" s="5"/>
      <c r="K5" s="5"/>
      <c r="L5" s="5"/>
    </row>
    <row r="6" spans="1:12" ht="14.4">
      <c r="A6" s="22" t="s">
        <v>2</v>
      </c>
      <c r="B6" s="23" t="s">
        <v>443</v>
      </c>
      <c r="C6" s="3"/>
      <c r="D6" s="47"/>
      <c r="E6" s="48"/>
      <c r="F6" s="2">
        <f t="shared" ref="F6:F51" si="0">ROUND((D6*E6),2)</f>
        <v>0</v>
      </c>
      <c r="G6" s="53">
        <f t="shared" ref="G6:G51" si="1">ROUND((D6*(1+E6)),2)</f>
        <v>0</v>
      </c>
      <c r="H6" s="24" t="s">
        <v>91</v>
      </c>
      <c r="I6" s="24">
        <v>15</v>
      </c>
      <c r="J6" s="54">
        <f t="shared" ref="J6:J51" si="2">G6*I6</f>
        <v>0</v>
      </c>
      <c r="K6" s="54">
        <f t="shared" ref="K6:K14" si="3">J6*50%</f>
        <v>0</v>
      </c>
      <c r="L6" s="54">
        <f t="shared" ref="L6:L28" si="4">J6+K6</f>
        <v>0</v>
      </c>
    </row>
    <row r="7" spans="1:12" ht="14.4">
      <c r="A7" s="22" t="s">
        <v>3</v>
      </c>
      <c r="B7" s="23" t="s">
        <v>444</v>
      </c>
      <c r="C7" s="3"/>
      <c r="D7" s="47"/>
      <c r="E7" s="48"/>
      <c r="F7" s="2">
        <f t="shared" si="0"/>
        <v>0</v>
      </c>
      <c r="G7" s="53">
        <f t="shared" si="1"/>
        <v>0</v>
      </c>
      <c r="H7" s="24" t="s">
        <v>107</v>
      </c>
      <c r="I7" s="24">
        <v>600</v>
      </c>
      <c r="J7" s="54">
        <f t="shared" si="2"/>
        <v>0</v>
      </c>
      <c r="K7" s="54">
        <f t="shared" si="3"/>
        <v>0</v>
      </c>
      <c r="L7" s="54">
        <f t="shared" si="4"/>
        <v>0</v>
      </c>
    </row>
    <row r="8" spans="1:12" ht="14.4">
      <c r="A8" s="22" t="s">
        <v>4</v>
      </c>
      <c r="B8" s="32" t="s">
        <v>447</v>
      </c>
      <c r="C8" s="3"/>
      <c r="D8" s="47"/>
      <c r="E8" s="48"/>
      <c r="F8" s="2">
        <f t="shared" si="0"/>
        <v>0</v>
      </c>
      <c r="G8" s="53">
        <f t="shared" si="1"/>
        <v>0</v>
      </c>
      <c r="H8" s="24" t="s">
        <v>107</v>
      </c>
      <c r="I8" s="24">
        <v>30</v>
      </c>
      <c r="J8" s="54">
        <f t="shared" si="2"/>
        <v>0</v>
      </c>
      <c r="K8" s="54">
        <f t="shared" si="3"/>
        <v>0</v>
      </c>
      <c r="L8" s="54">
        <f t="shared" si="4"/>
        <v>0</v>
      </c>
    </row>
    <row r="9" spans="1:12" ht="14.4">
      <c r="A9" s="22" t="s">
        <v>5</v>
      </c>
      <c r="B9" s="31" t="s">
        <v>448</v>
      </c>
      <c r="C9" s="3"/>
      <c r="D9" s="47"/>
      <c r="E9" s="48"/>
      <c r="F9" s="2">
        <f t="shared" si="0"/>
        <v>0</v>
      </c>
      <c r="G9" s="53">
        <f t="shared" si="1"/>
        <v>0</v>
      </c>
      <c r="H9" s="24" t="s">
        <v>107</v>
      </c>
      <c r="I9" s="24">
        <v>100</v>
      </c>
      <c r="J9" s="54">
        <f t="shared" si="2"/>
        <v>0</v>
      </c>
      <c r="K9" s="54">
        <f t="shared" si="3"/>
        <v>0</v>
      </c>
      <c r="L9" s="54">
        <f t="shared" si="4"/>
        <v>0</v>
      </c>
    </row>
    <row r="10" spans="1:12" ht="14.4">
      <c r="A10" s="22" t="s">
        <v>6</v>
      </c>
      <c r="B10" s="23" t="s">
        <v>449</v>
      </c>
      <c r="C10" s="3"/>
      <c r="D10" s="47"/>
      <c r="E10" s="48"/>
      <c r="F10" s="2">
        <f>ROUND((D10*E10),2)</f>
        <v>0</v>
      </c>
      <c r="G10" s="53">
        <f>ROUND((D10*(1+E10)),2)</f>
        <v>0</v>
      </c>
      <c r="H10" s="24" t="s">
        <v>107</v>
      </c>
      <c r="I10" s="24">
        <v>30</v>
      </c>
      <c r="J10" s="54">
        <f>G10*I10</f>
        <v>0</v>
      </c>
      <c r="K10" s="54">
        <f t="shared" si="3"/>
        <v>0</v>
      </c>
      <c r="L10" s="54">
        <f t="shared" si="4"/>
        <v>0</v>
      </c>
    </row>
    <row r="11" spans="1:12" ht="14.4">
      <c r="A11" s="22" t="s">
        <v>7</v>
      </c>
      <c r="B11" s="23" t="s">
        <v>450</v>
      </c>
      <c r="C11" s="3"/>
      <c r="D11" s="47"/>
      <c r="E11" s="48"/>
      <c r="F11" s="2">
        <f t="shared" ref="F11:F12" si="5">ROUND((D11*E11),2)</f>
        <v>0</v>
      </c>
      <c r="G11" s="53">
        <f t="shared" ref="G11:G12" si="6">ROUND((D11*(1+E11)),2)</f>
        <v>0</v>
      </c>
      <c r="H11" s="24" t="s">
        <v>107</v>
      </c>
      <c r="I11" s="24">
        <v>30</v>
      </c>
      <c r="J11" s="54">
        <f t="shared" ref="J11:J12" si="7">G11*I11</f>
        <v>0</v>
      </c>
      <c r="K11" s="54">
        <f t="shared" si="3"/>
        <v>0</v>
      </c>
      <c r="L11" s="54">
        <f t="shared" si="4"/>
        <v>0</v>
      </c>
    </row>
    <row r="12" spans="1:12" ht="14.4">
      <c r="A12" s="22" t="s">
        <v>8</v>
      </c>
      <c r="B12" s="31" t="s">
        <v>453</v>
      </c>
      <c r="C12" s="3"/>
      <c r="D12" s="47"/>
      <c r="E12" s="48"/>
      <c r="F12" s="2">
        <f t="shared" si="5"/>
        <v>0</v>
      </c>
      <c r="G12" s="53">
        <f t="shared" si="6"/>
        <v>0</v>
      </c>
      <c r="H12" s="24" t="s">
        <v>107</v>
      </c>
      <c r="I12" s="24">
        <v>80</v>
      </c>
      <c r="J12" s="54">
        <f t="shared" si="7"/>
        <v>0</v>
      </c>
      <c r="K12" s="54">
        <f t="shared" si="3"/>
        <v>0</v>
      </c>
      <c r="L12" s="54">
        <f t="shared" si="4"/>
        <v>0</v>
      </c>
    </row>
    <row r="13" spans="1:12" ht="14.4">
      <c r="A13" s="22" t="s">
        <v>9</v>
      </c>
      <c r="B13" s="23" t="s">
        <v>457</v>
      </c>
      <c r="C13" s="3"/>
      <c r="D13" s="47"/>
      <c r="E13" s="48"/>
      <c r="F13" s="2">
        <f t="shared" si="0"/>
        <v>0</v>
      </c>
      <c r="G13" s="53">
        <f t="shared" si="1"/>
        <v>0</v>
      </c>
      <c r="H13" s="24" t="s">
        <v>107</v>
      </c>
      <c r="I13" s="24">
        <v>120</v>
      </c>
      <c r="J13" s="54">
        <f t="shared" si="2"/>
        <v>0</v>
      </c>
      <c r="K13" s="54">
        <f t="shared" si="3"/>
        <v>0</v>
      </c>
      <c r="L13" s="54">
        <f t="shared" si="4"/>
        <v>0</v>
      </c>
    </row>
    <row r="14" spans="1:12" ht="14.4">
      <c r="A14" s="22" t="s">
        <v>10</v>
      </c>
      <c r="B14" s="23" t="s">
        <v>458</v>
      </c>
      <c r="C14" s="3"/>
      <c r="D14" s="47"/>
      <c r="E14" s="48"/>
      <c r="F14" s="2">
        <f t="shared" si="0"/>
        <v>0</v>
      </c>
      <c r="G14" s="53">
        <f t="shared" si="1"/>
        <v>0</v>
      </c>
      <c r="H14" s="24" t="s">
        <v>107</v>
      </c>
      <c r="I14" s="24">
        <v>70</v>
      </c>
      <c r="J14" s="54">
        <f t="shared" si="2"/>
        <v>0</v>
      </c>
      <c r="K14" s="54">
        <f t="shared" si="3"/>
        <v>0</v>
      </c>
      <c r="L14" s="54">
        <f t="shared" si="4"/>
        <v>0</v>
      </c>
    </row>
    <row r="15" spans="1:12" ht="13.95" customHeight="1">
      <c r="A15" s="20"/>
      <c r="B15" s="21" t="s">
        <v>90</v>
      </c>
      <c r="C15" s="60"/>
      <c r="D15" s="59"/>
      <c r="E15" s="59"/>
      <c r="F15" s="5"/>
      <c r="G15" s="5"/>
      <c r="H15" s="5"/>
      <c r="I15" s="5"/>
      <c r="J15" s="5"/>
      <c r="K15" s="5"/>
      <c r="L15" s="5"/>
    </row>
    <row r="16" spans="1:12" ht="14.4">
      <c r="A16" s="22" t="s">
        <v>2</v>
      </c>
      <c r="B16" s="23" t="s">
        <v>553</v>
      </c>
      <c r="C16" s="3"/>
      <c r="D16" s="47"/>
      <c r="E16" s="48"/>
      <c r="F16" s="2">
        <f t="shared" si="0"/>
        <v>0</v>
      </c>
      <c r="G16" s="53">
        <f t="shared" si="1"/>
        <v>0</v>
      </c>
      <c r="H16" s="24" t="s">
        <v>471</v>
      </c>
      <c r="I16" s="24">
        <v>400</v>
      </c>
      <c r="J16" s="54">
        <f t="shared" si="2"/>
        <v>0</v>
      </c>
      <c r="K16" s="54">
        <f>J16*50%</f>
        <v>0</v>
      </c>
      <c r="L16" s="54">
        <f t="shared" si="4"/>
        <v>0</v>
      </c>
    </row>
    <row r="17" spans="1:12" ht="14.4">
      <c r="A17" s="22" t="s">
        <v>3</v>
      </c>
      <c r="B17" s="25" t="s">
        <v>554</v>
      </c>
      <c r="C17" s="3"/>
      <c r="D17" s="47"/>
      <c r="E17" s="48"/>
      <c r="F17" s="2">
        <f t="shared" si="0"/>
        <v>0</v>
      </c>
      <c r="G17" s="53">
        <f t="shared" si="1"/>
        <v>0</v>
      </c>
      <c r="H17" s="24" t="s">
        <v>471</v>
      </c>
      <c r="I17" s="24">
        <v>140</v>
      </c>
      <c r="J17" s="54">
        <f t="shared" si="2"/>
        <v>0</v>
      </c>
      <c r="K17" s="54">
        <f t="shared" ref="K17:K32" si="8">J17*50%</f>
        <v>0</v>
      </c>
      <c r="L17" s="54">
        <f t="shared" si="4"/>
        <v>0</v>
      </c>
    </row>
    <row r="18" spans="1:12" ht="14.4">
      <c r="A18" s="22" t="s">
        <v>4</v>
      </c>
      <c r="B18" s="25" t="s">
        <v>555</v>
      </c>
      <c r="C18" s="3"/>
      <c r="D18" s="47"/>
      <c r="E18" s="48"/>
      <c r="F18" s="2">
        <f t="shared" si="0"/>
        <v>0</v>
      </c>
      <c r="G18" s="53">
        <f t="shared" si="1"/>
        <v>0</v>
      </c>
      <c r="H18" s="24" t="s">
        <v>471</v>
      </c>
      <c r="I18" s="24">
        <v>30</v>
      </c>
      <c r="J18" s="54">
        <f t="shared" si="2"/>
        <v>0</v>
      </c>
      <c r="K18" s="54">
        <f t="shared" si="8"/>
        <v>0</v>
      </c>
      <c r="L18" s="54">
        <f t="shared" si="4"/>
        <v>0</v>
      </c>
    </row>
    <row r="19" spans="1:12" ht="14.4">
      <c r="A19" s="22" t="s">
        <v>5</v>
      </c>
      <c r="B19" s="23" t="s">
        <v>556</v>
      </c>
      <c r="C19" s="3"/>
      <c r="D19" s="47"/>
      <c r="E19" s="48"/>
      <c r="F19" s="2">
        <f t="shared" si="0"/>
        <v>0</v>
      </c>
      <c r="G19" s="53">
        <f t="shared" si="1"/>
        <v>0</v>
      </c>
      <c r="H19" s="24" t="s">
        <v>471</v>
      </c>
      <c r="I19" s="24">
        <v>200</v>
      </c>
      <c r="J19" s="54">
        <f t="shared" si="2"/>
        <v>0</v>
      </c>
      <c r="K19" s="54">
        <f t="shared" si="8"/>
        <v>0</v>
      </c>
      <c r="L19" s="54">
        <f t="shared" si="4"/>
        <v>0</v>
      </c>
    </row>
    <row r="20" spans="1:12" ht="28.8">
      <c r="A20" s="22" t="s">
        <v>6</v>
      </c>
      <c r="B20" s="26" t="s">
        <v>557</v>
      </c>
      <c r="C20" s="34"/>
      <c r="D20" s="30"/>
      <c r="E20" s="48"/>
      <c r="F20" s="2">
        <f t="shared" si="0"/>
        <v>0</v>
      </c>
      <c r="G20" s="53">
        <f t="shared" si="1"/>
        <v>0</v>
      </c>
      <c r="H20" s="24" t="s">
        <v>471</v>
      </c>
      <c r="I20" s="24">
        <v>200</v>
      </c>
      <c r="J20" s="54">
        <f t="shared" si="2"/>
        <v>0</v>
      </c>
      <c r="K20" s="54">
        <f t="shared" si="8"/>
        <v>0</v>
      </c>
      <c r="L20" s="54">
        <f t="shared" si="4"/>
        <v>0</v>
      </c>
    </row>
    <row r="21" spans="1:12" ht="14.4">
      <c r="A21" s="22" t="s">
        <v>7</v>
      </c>
      <c r="B21" s="7" t="s">
        <v>558</v>
      </c>
      <c r="C21" s="34"/>
      <c r="D21" s="30"/>
      <c r="E21" s="48"/>
      <c r="F21" s="2">
        <f t="shared" si="0"/>
        <v>0</v>
      </c>
      <c r="G21" s="53">
        <f t="shared" si="1"/>
        <v>0</v>
      </c>
      <c r="H21" s="24" t="s">
        <v>471</v>
      </c>
      <c r="I21" s="24">
        <v>150</v>
      </c>
      <c r="J21" s="54">
        <f t="shared" si="2"/>
        <v>0</v>
      </c>
      <c r="K21" s="54">
        <f t="shared" si="8"/>
        <v>0</v>
      </c>
      <c r="L21" s="54">
        <f t="shared" si="4"/>
        <v>0</v>
      </c>
    </row>
    <row r="22" spans="1:12" ht="14.4">
      <c r="A22" s="22" t="s">
        <v>8</v>
      </c>
      <c r="B22" s="6" t="s">
        <v>559</v>
      </c>
      <c r="C22" s="34"/>
      <c r="D22" s="30"/>
      <c r="E22" s="48"/>
      <c r="F22" s="2">
        <f t="shared" si="0"/>
        <v>0</v>
      </c>
      <c r="G22" s="53">
        <f t="shared" si="1"/>
        <v>0</v>
      </c>
      <c r="H22" s="24" t="s">
        <v>471</v>
      </c>
      <c r="I22" s="24">
        <v>80</v>
      </c>
      <c r="J22" s="54">
        <f t="shared" si="2"/>
        <v>0</v>
      </c>
      <c r="K22" s="54">
        <f t="shared" si="8"/>
        <v>0</v>
      </c>
      <c r="L22" s="54">
        <f t="shared" si="4"/>
        <v>0</v>
      </c>
    </row>
    <row r="23" spans="1:12" ht="14.4">
      <c r="A23" s="22" t="s">
        <v>9</v>
      </c>
      <c r="B23" s="7" t="s">
        <v>560</v>
      </c>
      <c r="C23" s="34"/>
      <c r="D23" s="30"/>
      <c r="E23" s="48"/>
      <c r="F23" s="2">
        <f t="shared" si="0"/>
        <v>0</v>
      </c>
      <c r="G23" s="53">
        <f t="shared" si="1"/>
        <v>0</v>
      </c>
      <c r="H23" s="24" t="s">
        <v>471</v>
      </c>
      <c r="I23" s="24">
        <v>80</v>
      </c>
      <c r="J23" s="54">
        <f t="shared" si="2"/>
        <v>0</v>
      </c>
      <c r="K23" s="54">
        <f t="shared" si="8"/>
        <v>0</v>
      </c>
      <c r="L23" s="54">
        <f t="shared" si="4"/>
        <v>0</v>
      </c>
    </row>
    <row r="24" spans="1:12" ht="14.4">
      <c r="A24" s="22" t="s">
        <v>10</v>
      </c>
      <c r="B24" s="6" t="s">
        <v>561</v>
      </c>
      <c r="C24" s="34"/>
      <c r="D24" s="30"/>
      <c r="E24" s="48"/>
      <c r="F24" s="2">
        <f t="shared" si="0"/>
        <v>0</v>
      </c>
      <c r="G24" s="53">
        <f t="shared" si="1"/>
        <v>0</v>
      </c>
      <c r="H24" s="24" t="s">
        <v>471</v>
      </c>
      <c r="I24" s="24">
        <v>70</v>
      </c>
      <c r="J24" s="54">
        <f t="shared" si="2"/>
        <v>0</v>
      </c>
      <c r="K24" s="54">
        <f t="shared" si="8"/>
        <v>0</v>
      </c>
      <c r="L24" s="54">
        <f t="shared" si="4"/>
        <v>0</v>
      </c>
    </row>
    <row r="25" spans="1:12" ht="14.4">
      <c r="A25" s="22" t="s">
        <v>11</v>
      </c>
      <c r="B25" s="6" t="s">
        <v>562</v>
      </c>
      <c r="C25" s="34"/>
      <c r="D25" s="30"/>
      <c r="E25" s="48"/>
      <c r="F25" s="2">
        <f t="shared" si="0"/>
        <v>0</v>
      </c>
      <c r="G25" s="53">
        <f t="shared" si="1"/>
        <v>0</v>
      </c>
      <c r="H25" s="24" t="s">
        <v>471</v>
      </c>
      <c r="I25" s="24">
        <v>80</v>
      </c>
      <c r="J25" s="54">
        <f t="shared" si="2"/>
        <v>0</v>
      </c>
      <c r="K25" s="54">
        <f t="shared" si="8"/>
        <v>0</v>
      </c>
      <c r="L25" s="54">
        <f t="shared" si="4"/>
        <v>0</v>
      </c>
    </row>
    <row r="26" spans="1:12" ht="14.4">
      <c r="A26" s="22" t="s">
        <v>12</v>
      </c>
      <c r="B26" s="6" t="s">
        <v>563</v>
      </c>
      <c r="C26" s="34"/>
      <c r="D26" s="30"/>
      <c r="E26" s="48"/>
      <c r="F26" s="2">
        <f t="shared" si="0"/>
        <v>0</v>
      </c>
      <c r="G26" s="53">
        <f t="shared" si="1"/>
        <v>0</v>
      </c>
      <c r="H26" s="24" t="s">
        <v>471</v>
      </c>
      <c r="I26" s="24">
        <v>70</v>
      </c>
      <c r="J26" s="54">
        <f t="shared" si="2"/>
        <v>0</v>
      </c>
      <c r="K26" s="54">
        <f t="shared" si="8"/>
        <v>0</v>
      </c>
      <c r="L26" s="54">
        <f t="shared" si="4"/>
        <v>0</v>
      </c>
    </row>
    <row r="27" spans="1:12" ht="14.4">
      <c r="A27" s="22" t="s">
        <v>13</v>
      </c>
      <c r="B27" s="7" t="s">
        <v>564</v>
      </c>
      <c r="C27" s="34"/>
      <c r="D27" s="30"/>
      <c r="E27" s="48"/>
      <c r="F27" s="2">
        <f t="shared" si="0"/>
        <v>0</v>
      </c>
      <c r="G27" s="53">
        <f t="shared" si="1"/>
        <v>0</v>
      </c>
      <c r="H27" s="24" t="s">
        <v>471</v>
      </c>
      <c r="I27" s="24">
        <v>70</v>
      </c>
      <c r="J27" s="54">
        <f t="shared" si="2"/>
        <v>0</v>
      </c>
      <c r="K27" s="54">
        <f t="shared" si="8"/>
        <v>0</v>
      </c>
      <c r="L27" s="54">
        <f t="shared" si="4"/>
        <v>0</v>
      </c>
    </row>
    <row r="28" spans="1:12" ht="14.4">
      <c r="A28" s="22" t="s">
        <v>14</v>
      </c>
      <c r="B28" s="6" t="s">
        <v>565</v>
      </c>
      <c r="C28" s="34"/>
      <c r="D28" s="4"/>
      <c r="E28" s="48"/>
      <c r="F28" s="2">
        <f t="shared" si="0"/>
        <v>0</v>
      </c>
      <c r="G28" s="53">
        <f t="shared" si="1"/>
        <v>0</v>
      </c>
      <c r="H28" s="24" t="s">
        <v>471</v>
      </c>
      <c r="I28" s="24">
        <v>70</v>
      </c>
      <c r="J28" s="54">
        <f t="shared" si="2"/>
        <v>0</v>
      </c>
      <c r="K28" s="54">
        <f t="shared" si="8"/>
        <v>0</v>
      </c>
      <c r="L28" s="54">
        <f t="shared" si="4"/>
        <v>0</v>
      </c>
    </row>
    <row r="29" spans="1:12" ht="14.4">
      <c r="A29" s="22" t="s">
        <v>15</v>
      </c>
      <c r="B29" s="6" t="s">
        <v>566</v>
      </c>
      <c r="C29" s="34"/>
      <c r="D29" s="30"/>
      <c r="E29" s="48"/>
      <c r="F29" s="2">
        <f t="shared" ref="F29:F32" si="9">ROUND((D29*E29),2)</f>
        <v>0</v>
      </c>
      <c r="G29" s="53">
        <f t="shared" ref="G29:G32" si="10">ROUND((D29*(1+E29)),2)</f>
        <v>0</v>
      </c>
      <c r="H29" s="24" t="s">
        <v>471</v>
      </c>
      <c r="I29" s="24">
        <v>40</v>
      </c>
      <c r="J29" s="54">
        <f t="shared" ref="J29:J32" si="11">G29*I29</f>
        <v>0</v>
      </c>
      <c r="K29" s="54">
        <f t="shared" si="8"/>
        <v>0</v>
      </c>
      <c r="L29" s="54">
        <f t="shared" ref="L29:L32" si="12">J29+K29</f>
        <v>0</v>
      </c>
    </row>
    <row r="30" spans="1:12" ht="14.4">
      <c r="A30" s="22" t="s">
        <v>16</v>
      </c>
      <c r="B30" s="6" t="s">
        <v>567</v>
      </c>
      <c r="C30" s="34"/>
      <c r="D30" s="30"/>
      <c r="E30" s="48"/>
      <c r="F30" s="2">
        <f t="shared" si="9"/>
        <v>0</v>
      </c>
      <c r="G30" s="53">
        <f t="shared" si="10"/>
        <v>0</v>
      </c>
      <c r="H30" s="24" t="s">
        <v>471</v>
      </c>
      <c r="I30" s="24">
        <v>60</v>
      </c>
      <c r="J30" s="54">
        <f t="shared" si="11"/>
        <v>0</v>
      </c>
      <c r="K30" s="54">
        <f t="shared" si="8"/>
        <v>0</v>
      </c>
      <c r="L30" s="54">
        <f t="shared" si="12"/>
        <v>0</v>
      </c>
    </row>
    <row r="31" spans="1:12" ht="14.4">
      <c r="A31" s="22" t="s">
        <v>17</v>
      </c>
      <c r="B31" s="7" t="s">
        <v>568</v>
      </c>
      <c r="C31" s="34"/>
      <c r="D31" s="30"/>
      <c r="E31" s="48"/>
      <c r="F31" s="2">
        <f t="shared" si="9"/>
        <v>0</v>
      </c>
      <c r="G31" s="53">
        <f t="shared" si="10"/>
        <v>0</v>
      </c>
      <c r="H31" s="24" t="s">
        <v>471</v>
      </c>
      <c r="I31" s="24">
        <v>150</v>
      </c>
      <c r="J31" s="54">
        <f t="shared" si="11"/>
        <v>0</v>
      </c>
      <c r="K31" s="54">
        <f t="shared" si="8"/>
        <v>0</v>
      </c>
      <c r="L31" s="54">
        <f t="shared" si="12"/>
        <v>0</v>
      </c>
    </row>
    <row r="32" spans="1:12" ht="14.4">
      <c r="A32" s="22" t="s">
        <v>18</v>
      </c>
      <c r="B32" s="6" t="s">
        <v>569</v>
      </c>
      <c r="C32" s="34"/>
      <c r="D32" s="4"/>
      <c r="E32" s="48"/>
      <c r="F32" s="2">
        <f t="shared" si="9"/>
        <v>0</v>
      </c>
      <c r="G32" s="53">
        <f t="shared" si="10"/>
        <v>0</v>
      </c>
      <c r="H32" s="24" t="s">
        <v>471</v>
      </c>
      <c r="I32" s="24">
        <v>80</v>
      </c>
      <c r="J32" s="54">
        <f t="shared" si="11"/>
        <v>0</v>
      </c>
      <c r="K32" s="54">
        <f t="shared" si="8"/>
        <v>0</v>
      </c>
      <c r="L32" s="54">
        <f t="shared" si="12"/>
        <v>0</v>
      </c>
    </row>
    <row r="33" spans="1:12" ht="13.95" customHeight="1">
      <c r="A33" s="20"/>
      <c r="B33" s="21" t="s">
        <v>92</v>
      </c>
      <c r="C33" s="60"/>
      <c r="D33" s="59"/>
      <c r="E33" s="59"/>
      <c r="F33" s="5"/>
      <c r="G33" s="5"/>
      <c r="H33" s="5"/>
      <c r="I33" s="5"/>
      <c r="J33" s="5"/>
      <c r="K33" s="5"/>
      <c r="L33" s="5"/>
    </row>
    <row r="34" spans="1:12" ht="14.4">
      <c r="A34" s="22" t="s">
        <v>2</v>
      </c>
      <c r="B34" s="7" t="s">
        <v>441</v>
      </c>
      <c r="C34" s="34"/>
      <c r="D34" s="30"/>
      <c r="E34" s="48"/>
      <c r="F34" s="2">
        <f t="shared" si="0"/>
        <v>0</v>
      </c>
      <c r="G34" s="53">
        <f t="shared" si="1"/>
        <v>0</v>
      </c>
      <c r="H34" s="24" t="s">
        <v>107</v>
      </c>
      <c r="I34" s="24">
        <v>46</v>
      </c>
      <c r="J34" s="54">
        <f t="shared" si="2"/>
        <v>0</v>
      </c>
      <c r="K34" s="54">
        <f>J34*50%</f>
        <v>0</v>
      </c>
      <c r="L34" s="54">
        <f t="shared" ref="L34:L51" si="13">J34+K34</f>
        <v>0</v>
      </c>
    </row>
    <row r="35" spans="1:12" ht="14.4">
      <c r="A35" s="22" t="s">
        <v>3</v>
      </c>
      <c r="B35" s="9" t="s">
        <v>442</v>
      </c>
      <c r="C35" s="34"/>
      <c r="D35" s="30"/>
      <c r="E35" s="48"/>
      <c r="F35" s="2">
        <f t="shared" si="0"/>
        <v>0</v>
      </c>
      <c r="G35" s="53">
        <f t="shared" si="1"/>
        <v>0</v>
      </c>
      <c r="H35" s="24" t="s">
        <v>107</v>
      </c>
      <c r="I35" s="24">
        <v>136</v>
      </c>
      <c r="J35" s="54">
        <f t="shared" si="2"/>
        <v>0</v>
      </c>
      <c r="K35" s="54">
        <f t="shared" ref="K35:K51" si="14">J35*50%</f>
        <v>0</v>
      </c>
      <c r="L35" s="54">
        <f t="shared" si="13"/>
        <v>0</v>
      </c>
    </row>
    <row r="36" spans="1:12" ht="14.4">
      <c r="A36" s="22" t="s">
        <v>4</v>
      </c>
      <c r="B36" s="7" t="s">
        <v>443</v>
      </c>
      <c r="C36" s="34"/>
      <c r="D36" s="30"/>
      <c r="E36" s="48"/>
      <c r="F36" s="2">
        <f t="shared" si="0"/>
        <v>0</v>
      </c>
      <c r="G36" s="53">
        <f t="shared" si="1"/>
        <v>0</v>
      </c>
      <c r="H36" s="24" t="s">
        <v>91</v>
      </c>
      <c r="I36" s="24">
        <v>2</v>
      </c>
      <c r="J36" s="54">
        <f t="shared" si="2"/>
        <v>0</v>
      </c>
      <c r="K36" s="54">
        <f t="shared" si="14"/>
        <v>0</v>
      </c>
      <c r="L36" s="54">
        <f t="shared" si="13"/>
        <v>0</v>
      </c>
    </row>
    <row r="37" spans="1:12" ht="14.4">
      <c r="A37" s="22" t="s">
        <v>5</v>
      </c>
      <c r="B37" s="6" t="s">
        <v>444</v>
      </c>
      <c r="C37" s="34"/>
      <c r="D37" s="30"/>
      <c r="E37" s="48"/>
      <c r="F37" s="2">
        <f t="shared" si="0"/>
        <v>0</v>
      </c>
      <c r="G37" s="53">
        <f t="shared" si="1"/>
        <v>0</v>
      </c>
      <c r="H37" s="24" t="s">
        <v>107</v>
      </c>
      <c r="I37" s="24">
        <v>300</v>
      </c>
      <c r="J37" s="54">
        <f t="shared" si="2"/>
        <v>0</v>
      </c>
      <c r="K37" s="54">
        <f t="shared" si="14"/>
        <v>0</v>
      </c>
      <c r="L37" s="54">
        <f t="shared" si="13"/>
        <v>0</v>
      </c>
    </row>
    <row r="38" spans="1:12" ht="14.4">
      <c r="A38" s="22" t="s">
        <v>6</v>
      </c>
      <c r="B38" s="8" t="s">
        <v>445</v>
      </c>
      <c r="C38" s="34"/>
      <c r="D38" s="30"/>
      <c r="E38" s="48"/>
      <c r="F38" s="2">
        <f t="shared" si="0"/>
        <v>0</v>
      </c>
      <c r="G38" s="53">
        <f t="shared" si="1"/>
        <v>0</v>
      </c>
      <c r="H38" s="24" t="s">
        <v>107</v>
      </c>
      <c r="I38" s="24">
        <v>225</v>
      </c>
      <c r="J38" s="54">
        <f t="shared" si="2"/>
        <v>0</v>
      </c>
      <c r="K38" s="54">
        <f t="shared" si="14"/>
        <v>0</v>
      </c>
      <c r="L38" s="54">
        <f t="shared" si="13"/>
        <v>0</v>
      </c>
    </row>
    <row r="39" spans="1:12" ht="14.4">
      <c r="A39" s="22" t="s">
        <v>7</v>
      </c>
      <c r="B39" s="6" t="s">
        <v>446</v>
      </c>
      <c r="C39" s="34"/>
      <c r="D39" s="30"/>
      <c r="E39" s="48"/>
      <c r="F39" s="2">
        <f t="shared" si="0"/>
        <v>0</v>
      </c>
      <c r="G39" s="53">
        <f t="shared" si="1"/>
        <v>0</v>
      </c>
      <c r="H39" s="24" t="s">
        <v>107</v>
      </c>
      <c r="I39" s="24">
        <v>225</v>
      </c>
      <c r="J39" s="54">
        <f t="shared" si="2"/>
        <v>0</v>
      </c>
      <c r="K39" s="54">
        <f t="shared" si="14"/>
        <v>0</v>
      </c>
      <c r="L39" s="54">
        <f t="shared" si="13"/>
        <v>0</v>
      </c>
    </row>
    <row r="40" spans="1:12" ht="14.4">
      <c r="A40" s="22" t="s">
        <v>8</v>
      </c>
      <c r="B40" s="7" t="s">
        <v>447</v>
      </c>
      <c r="C40" s="34"/>
      <c r="D40" s="30"/>
      <c r="E40" s="48"/>
      <c r="F40" s="2">
        <f t="shared" si="0"/>
        <v>0</v>
      </c>
      <c r="G40" s="53">
        <f t="shared" si="1"/>
        <v>0</v>
      </c>
      <c r="H40" s="24" t="s">
        <v>107</v>
      </c>
      <c r="I40" s="24">
        <v>65</v>
      </c>
      <c r="J40" s="54">
        <f t="shared" si="2"/>
        <v>0</v>
      </c>
      <c r="K40" s="54">
        <f t="shared" si="14"/>
        <v>0</v>
      </c>
      <c r="L40" s="54">
        <f t="shared" si="13"/>
        <v>0</v>
      </c>
    </row>
    <row r="41" spans="1:12" ht="14.4">
      <c r="A41" s="22" t="s">
        <v>9</v>
      </c>
      <c r="B41" s="6" t="s">
        <v>448</v>
      </c>
      <c r="C41" s="34"/>
      <c r="D41" s="30"/>
      <c r="E41" s="48"/>
      <c r="F41" s="2">
        <f t="shared" si="0"/>
        <v>0</v>
      </c>
      <c r="G41" s="53">
        <f t="shared" si="1"/>
        <v>0</v>
      </c>
      <c r="H41" s="24" t="s">
        <v>107</v>
      </c>
      <c r="I41" s="24">
        <v>24</v>
      </c>
      <c r="J41" s="54">
        <f t="shared" si="2"/>
        <v>0</v>
      </c>
      <c r="K41" s="54">
        <f t="shared" si="14"/>
        <v>0</v>
      </c>
      <c r="L41" s="54">
        <f t="shared" si="13"/>
        <v>0</v>
      </c>
    </row>
    <row r="42" spans="1:12" ht="14.4">
      <c r="A42" s="22" t="s">
        <v>10</v>
      </c>
      <c r="B42" s="7" t="s">
        <v>449</v>
      </c>
      <c r="C42" s="34"/>
      <c r="D42" s="30"/>
      <c r="E42" s="48"/>
      <c r="F42" s="2">
        <f t="shared" si="0"/>
        <v>0</v>
      </c>
      <c r="G42" s="53">
        <f t="shared" si="1"/>
        <v>0</v>
      </c>
      <c r="H42" s="24" t="s">
        <v>107</v>
      </c>
      <c r="I42" s="24">
        <v>50</v>
      </c>
      <c r="J42" s="54">
        <f t="shared" si="2"/>
        <v>0</v>
      </c>
      <c r="K42" s="54">
        <f t="shared" si="14"/>
        <v>0</v>
      </c>
      <c r="L42" s="54">
        <f>J42+K42</f>
        <v>0</v>
      </c>
    </row>
    <row r="43" spans="1:12" ht="14.4">
      <c r="A43" s="22" t="s">
        <v>11</v>
      </c>
      <c r="B43" s="6" t="s">
        <v>450</v>
      </c>
      <c r="C43" s="34"/>
      <c r="D43" s="30"/>
      <c r="E43" s="48"/>
      <c r="F43" s="2">
        <f t="shared" si="0"/>
        <v>0</v>
      </c>
      <c r="G43" s="53">
        <f t="shared" si="1"/>
        <v>0</v>
      </c>
      <c r="H43" s="24" t="s">
        <v>107</v>
      </c>
      <c r="I43" s="24">
        <v>45</v>
      </c>
      <c r="J43" s="54">
        <f t="shared" si="2"/>
        <v>0</v>
      </c>
      <c r="K43" s="54">
        <f t="shared" si="14"/>
        <v>0</v>
      </c>
      <c r="L43" s="54">
        <f t="shared" si="13"/>
        <v>0</v>
      </c>
    </row>
    <row r="44" spans="1:12" ht="14.4">
      <c r="A44" s="22" t="s">
        <v>12</v>
      </c>
      <c r="B44" s="7" t="s">
        <v>451</v>
      </c>
      <c r="C44" s="34"/>
      <c r="D44" s="30"/>
      <c r="E44" s="48"/>
      <c r="F44" s="2">
        <f t="shared" si="0"/>
        <v>0</v>
      </c>
      <c r="G44" s="53">
        <f t="shared" si="1"/>
        <v>0</v>
      </c>
      <c r="H44" s="24" t="s">
        <v>107</v>
      </c>
      <c r="I44" s="24">
        <v>50</v>
      </c>
      <c r="J44" s="54">
        <f t="shared" si="2"/>
        <v>0</v>
      </c>
      <c r="K44" s="54">
        <f t="shared" si="14"/>
        <v>0</v>
      </c>
      <c r="L44" s="54">
        <f t="shared" si="13"/>
        <v>0</v>
      </c>
    </row>
    <row r="45" spans="1:12" ht="14.4">
      <c r="A45" s="22" t="s">
        <v>13</v>
      </c>
      <c r="B45" s="8" t="s">
        <v>452</v>
      </c>
      <c r="C45" s="34"/>
      <c r="D45" s="30"/>
      <c r="E45" s="48"/>
      <c r="F45" s="2">
        <f t="shared" ref="F45:F48" si="15">ROUND((D45*E45),2)</f>
        <v>0</v>
      </c>
      <c r="G45" s="53">
        <f t="shared" ref="G45:G48" si="16">ROUND((D45*(1+E45)),2)</f>
        <v>0</v>
      </c>
      <c r="H45" s="24" t="s">
        <v>107</v>
      </c>
      <c r="I45" s="24">
        <v>18</v>
      </c>
      <c r="J45" s="54">
        <f t="shared" ref="J45:J48" si="17">G45*I45</f>
        <v>0</v>
      </c>
      <c r="K45" s="54">
        <f t="shared" si="14"/>
        <v>0</v>
      </c>
      <c r="L45" s="54">
        <f t="shared" si="13"/>
        <v>0</v>
      </c>
    </row>
    <row r="46" spans="1:12" ht="14.4">
      <c r="A46" s="22" t="s">
        <v>14</v>
      </c>
      <c r="B46" s="6" t="s">
        <v>453</v>
      </c>
      <c r="C46" s="34"/>
      <c r="D46" s="30"/>
      <c r="E46" s="48"/>
      <c r="F46" s="2">
        <f t="shared" si="15"/>
        <v>0</v>
      </c>
      <c r="G46" s="53">
        <f t="shared" si="16"/>
        <v>0</v>
      </c>
      <c r="H46" s="24" t="s">
        <v>107</v>
      </c>
      <c r="I46" s="24">
        <v>168</v>
      </c>
      <c r="J46" s="54">
        <f t="shared" si="17"/>
        <v>0</v>
      </c>
      <c r="K46" s="54">
        <f t="shared" si="14"/>
        <v>0</v>
      </c>
      <c r="L46" s="54">
        <f t="shared" si="13"/>
        <v>0</v>
      </c>
    </row>
    <row r="47" spans="1:12" ht="14.4">
      <c r="A47" s="22" t="s">
        <v>15</v>
      </c>
      <c r="B47" s="7" t="s">
        <v>454</v>
      </c>
      <c r="C47" s="34"/>
      <c r="D47" s="30"/>
      <c r="E47" s="48"/>
      <c r="F47" s="2">
        <f t="shared" si="15"/>
        <v>0</v>
      </c>
      <c r="G47" s="53">
        <f t="shared" si="16"/>
        <v>0</v>
      </c>
      <c r="H47" s="24" t="s">
        <v>107</v>
      </c>
      <c r="I47" s="24">
        <v>200</v>
      </c>
      <c r="J47" s="54">
        <f t="shared" si="17"/>
        <v>0</v>
      </c>
      <c r="K47" s="54">
        <f t="shared" si="14"/>
        <v>0</v>
      </c>
      <c r="L47" s="54">
        <f t="shared" si="13"/>
        <v>0</v>
      </c>
    </row>
    <row r="48" spans="1:12" ht="14.4">
      <c r="A48" s="22" t="s">
        <v>16</v>
      </c>
      <c r="B48" s="7" t="s">
        <v>455</v>
      </c>
      <c r="C48" s="34"/>
      <c r="D48" s="30"/>
      <c r="E48" s="48"/>
      <c r="F48" s="2">
        <f t="shared" si="15"/>
        <v>0</v>
      </c>
      <c r="G48" s="53">
        <f t="shared" si="16"/>
        <v>0</v>
      </c>
      <c r="H48" s="24" t="s">
        <v>107</v>
      </c>
      <c r="I48" s="24">
        <v>45</v>
      </c>
      <c r="J48" s="54">
        <f t="shared" si="17"/>
        <v>0</v>
      </c>
      <c r="K48" s="54">
        <f t="shared" si="14"/>
        <v>0</v>
      </c>
      <c r="L48" s="54">
        <f t="shared" si="13"/>
        <v>0</v>
      </c>
    </row>
    <row r="49" spans="1:12" ht="14.4">
      <c r="A49" s="22" t="s">
        <v>17</v>
      </c>
      <c r="B49" s="7" t="s">
        <v>456</v>
      </c>
      <c r="C49" s="34"/>
      <c r="D49" s="30"/>
      <c r="E49" s="48"/>
      <c r="F49" s="2">
        <f t="shared" ref="F49" si="18">ROUND((D49*E49),2)</f>
        <v>0</v>
      </c>
      <c r="G49" s="53">
        <f t="shared" ref="G49" si="19">ROUND((D49*(1+E49)),2)</f>
        <v>0</v>
      </c>
      <c r="H49" s="24" t="s">
        <v>107</v>
      </c>
      <c r="I49" s="24">
        <v>40</v>
      </c>
      <c r="J49" s="54">
        <f t="shared" ref="J49" si="20">G49*I49</f>
        <v>0</v>
      </c>
      <c r="K49" s="54">
        <f t="shared" si="14"/>
        <v>0</v>
      </c>
      <c r="L49" s="54">
        <f t="shared" ref="L49" si="21">J49+K49</f>
        <v>0</v>
      </c>
    </row>
    <row r="50" spans="1:12" ht="14.4">
      <c r="A50" s="22" t="s">
        <v>18</v>
      </c>
      <c r="B50" s="6" t="s">
        <v>457</v>
      </c>
      <c r="C50" s="34"/>
      <c r="D50" s="30"/>
      <c r="E50" s="48"/>
      <c r="F50" s="2">
        <f t="shared" si="0"/>
        <v>0</v>
      </c>
      <c r="G50" s="53">
        <f t="shared" si="1"/>
        <v>0</v>
      </c>
      <c r="H50" s="24" t="s">
        <v>107</v>
      </c>
      <c r="I50" s="24">
        <v>60</v>
      </c>
      <c r="J50" s="54">
        <f t="shared" si="2"/>
        <v>0</v>
      </c>
      <c r="K50" s="54">
        <f t="shared" si="14"/>
        <v>0</v>
      </c>
      <c r="L50" s="54">
        <f t="shared" si="13"/>
        <v>0</v>
      </c>
    </row>
    <row r="51" spans="1:12" ht="15" thickBot="1">
      <c r="A51" s="22" t="s">
        <v>19</v>
      </c>
      <c r="B51" s="8" t="s">
        <v>458</v>
      </c>
      <c r="C51" s="34"/>
      <c r="D51" s="30"/>
      <c r="E51" s="48"/>
      <c r="F51" s="2">
        <f t="shared" si="0"/>
        <v>0</v>
      </c>
      <c r="G51" s="53">
        <f t="shared" si="1"/>
        <v>0</v>
      </c>
      <c r="H51" s="24" t="s">
        <v>107</v>
      </c>
      <c r="I51" s="24">
        <v>20</v>
      </c>
      <c r="J51" s="54">
        <f t="shared" si="2"/>
        <v>0</v>
      </c>
      <c r="K51" s="54">
        <f t="shared" si="14"/>
        <v>0</v>
      </c>
      <c r="L51" s="54">
        <f t="shared" si="13"/>
        <v>0</v>
      </c>
    </row>
    <row r="52" spans="1:12" ht="14.4" thickBot="1">
      <c r="A52" s="27"/>
      <c r="G52" s="55"/>
      <c r="I52" s="28" t="s">
        <v>70</v>
      </c>
      <c r="J52" s="56">
        <f>SUM(J6:J51)</f>
        <v>0</v>
      </c>
      <c r="K52" s="56">
        <f>SUM(K6:K51)</f>
        <v>0</v>
      </c>
      <c r="L52" s="56">
        <f>SUM(L6:L51)</f>
        <v>0</v>
      </c>
    </row>
    <row r="53" spans="1:12">
      <c r="A53" s="27"/>
    </row>
    <row r="54" spans="1:12">
      <c r="A54" s="27"/>
    </row>
    <row r="55" spans="1:12">
      <c r="A55" s="27"/>
    </row>
    <row r="56" spans="1:12">
      <c r="A56" s="27"/>
      <c r="I56" s="29"/>
      <c r="J56" s="57"/>
    </row>
    <row r="57" spans="1:12">
      <c r="A57" s="27"/>
    </row>
    <row r="58" spans="1:12">
      <c r="A58" s="27"/>
    </row>
    <row r="59" spans="1:12">
      <c r="A59" s="27"/>
    </row>
    <row r="60" spans="1:12">
      <c r="A60" s="27"/>
    </row>
    <row r="61" spans="1:12">
      <c r="A61" s="27"/>
      <c r="E61" s="50"/>
      <c r="G61" s="50"/>
      <c r="J61" s="50"/>
    </row>
    <row r="62" spans="1:12">
      <c r="A62" s="27"/>
      <c r="E62" s="50"/>
      <c r="G62" s="50"/>
      <c r="J62" s="50"/>
    </row>
    <row r="63" spans="1:12">
      <c r="A63" s="27"/>
      <c r="E63" s="50"/>
      <c r="G63" s="50"/>
      <c r="J63" s="50"/>
    </row>
    <row r="64" spans="1:12">
      <c r="E64" s="50"/>
      <c r="G64" s="50"/>
      <c r="J64" s="50"/>
    </row>
    <row r="65" spans="5:10">
      <c r="E65" s="50"/>
      <c r="G65" s="50"/>
      <c r="J65" s="50"/>
    </row>
  </sheetData>
  <sheetProtection algorithmName="SHA-512" hashValue="x94Y4UTPqlynm9cuS7jzCOhCe4qYiNZi8b8s6twPxn0UcK2rgeVTLlbQPXrAESctRPyVOC6y+PwY6cTI4J50VQ==" saltValue="yLFBx7NF4WXJ9wIstBsCxQ==" spinCount="100000" sheet="1" formatCells="0" formatColumns="0" formatRows="0"/>
  <mergeCells count="1">
    <mergeCell ref="A2:L2"/>
  </mergeCells>
  <phoneticPr fontId="17" type="noConversion"/>
  <printOptions verticalCentered="1"/>
  <pageMargins left="0.23622047244094491" right="0.23622047244094491" top="0.55118110236220474" bottom="0.51181102362204722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9"/>
  <sheetViews>
    <sheetView zoomScale="90" zoomScaleNormal="90" workbookViewId="0">
      <pane ySplit="4" topLeftCell="A5" activePane="bottomLeft" state="frozen"/>
      <selection activeCell="C9" sqref="C9"/>
      <selection pane="bottomLeft" activeCell="B14" sqref="B14"/>
    </sheetView>
  </sheetViews>
  <sheetFormatPr defaultRowHeight="13.8"/>
  <cols>
    <col min="1" max="1" width="5.19921875" style="13" customWidth="1"/>
    <col min="2" max="2" width="48.19921875" style="50" customWidth="1"/>
    <col min="3" max="3" width="43" style="50" customWidth="1"/>
    <col min="4" max="4" width="12.69921875" style="49" bestFit="1" customWidth="1"/>
    <col min="5" max="5" width="6.8984375" style="12" customWidth="1"/>
    <col min="6" max="6" width="12.69921875" style="50" customWidth="1"/>
    <col min="7" max="7" width="11" style="49" bestFit="1" customWidth="1"/>
    <col min="8" max="8" width="6.69921875" style="13" customWidth="1"/>
    <col min="9" max="9" width="7.19921875" style="13" customWidth="1"/>
    <col min="10" max="10" width="13.69921875" style="49" customWidth="1"/>
    <col min="11" max="11" width="12.5" style="50" customWidth="1"/>
    <col min="12" max="12" width="11.8984375" style="50" customWidth="1"/>
    <col min="13" max="236" width="8.69921875" style="50"/>
    <col min="237" max="237" width="5.19921875" style="50" customWidth="1"/>
    <col min="238" max="238" width="29.5" style="50" customWidth="1"/>
    <col min="239" max="492" width="8.69921875" style="50"/>
    <col min="493" max="493" width="5.19921875" style="50" customWidth="1"/>
    <col min="494" max="494" width="29.5" style="50" customWidth="1"/>
    <col min="495" max="748" width="8.69921875" style="50"/>
    <col min="749" max="749" width="5.19921875" style="50" customWidth="1"/>
    <col min="750" max="750" width="29.5" style="50" customWidth="1"/>
    <col min="751" max="1004" width="8.69921875" style="50"/>
    <col min="1005" max="1005" width="5.19921875" style="50" customWidth="1"/>
    <col min="1006" max="1006" width="29.5" style="50" customWidth="1"/>
    <col min="1007" max="1260" width="8.69921875" style="50"/>
    <col min="1261" max="1261" width="5.19921875" style="50" customWidth="1"/>
    <col min="1262" max="1262" width="29.5" style="50" customWidth="1"/>
    <col min="1263" max="1516" width="8.69921875" style="50"/>
    <col min="1517" max="1517" width="5.19921875" style="50" customWidth="1"/>
    <col min="1518" max="1518" width="29.5" style="50" customWidth="1"/>
    <col min="1519" max="1772" width="8.69921875" style="50"/>
    <col min="1773" max="1773" width="5.19921875" style="50" customWidth="1"/>
    <col min="1774" max="1774" width="29.5" style="50" customWidth="1"/>
    <col min="1775" max="2028" width="8.69921875" style="50"/>
    <col min="2029" max="2029" width="5.19921875" style="50" customWidth="1"/>
    <col min="2030" max="2030" width="29.5" style="50" customWidth="1"/>
    <col min="2031" max="2284" width="8.69921875" style="50"/>
    <col min="2285" max="2285" width="5.19921875" style="50" customWidth="1"/>
    <col min="2286" max="2286" width="29.5" style="50" customWidth="1"/>
    <col min="2287" max="2540" width="8.69921875" style="50"/>
    <col min="2541" max="2541" width="5.19921875" style="50" customWidth="1"/>
    <col min="2542" max="2542" width="29.5" style="50" customWidth="1"/>
    <col min="2543" max="2796" width="8.69921875" style="50"/>
    <col min="2797" max="2797" width="5.19921875" style="50" customWidth="1"/>
    <col min="2798" max="2798" width="29.5" style="50" customWidth="1"/>
    <col min="2799" max="3052" width="8.69921875" style="50"/>
    <col min="3053" max="3053" width="5.19921875" style="50" customWidth="1"/>
    <col min="3054" max="3054" width="29.5" style="50" customWidth="1"/>
    <col min="3055" max="3308" width="8.69921875" style="50"/>
    <col min="3309" max="3309" width="5.19921875" style="50" customWidth="1"/>
    <col min="3310" max="3310" width="29.5" style="50" customWidth="1"/>
    <col min="3311" max="3564" width="8.69921875" style="50"/>
    <col min="3565" max="3565" width="5.19921875" style="50" customWidth="1"/>
    <col min="3566" max="3566" width="29.5" style="50" customWidth="1"/>
    <col min="3567" max="3820" width="8.69921875" style="50"/>
    <col min="3821" max="3821" width="5.19921875" style="50" customWidth="1"/>
    <col min="3822" max="3822" width="29.5" style="50" customWidth="1"/>
    <col min="3823" max="4076" width="8.69921875" style="50"/>
    <col min="4077" max="4077" width="5.19921875" style="50" customWidth="1"/>
    <col min="4078" max="4078" width="29.5" style="50" customWidth="1"/>
    <col min="4079" max="4332" width="8.69921875" style="50"/>
    <col min="4333" max="4333" width="5.19921875" style="50" customWidth="1"/>
    <col min="4334" max="4334" width="29.5" style="50" customWidth="1"/>
    <col min="4335" max="4588" width="8.69921875" style="50"/>
    <col min="4589" max="4589" width="5.19921875" style="50" customWidth="1"/>
    <col min="4590" max="4590" width="29.5" style="50" customWidth="1"/>
    <col min="4591" max="4844" width="8.69921875" style="50"/>
    <col min="4845" max="4845" width="5.19921875" style="50" customWidth="1"/>
    <col min="4846" max="4846" width="29.5" style="50" customWidth="1"/>
    <col min="4847" max="5100" width="8.69921875" style="50"/>
    <col min="5101" max="5101" width="5.19921875" style="50" customWidth="1"/>
    <col min="5102" max="5102" width="29.5" style="50" customWidth="1"/>
    <col min="5103" max="5356" width="8.69921875" style="50"/>
    <col min="5357" max="5357" width="5.19921875" style="50" customWidth="1"/>
    <col min="5358" max="5358" width="29.5" style="50" customWidth="1"/>
    <col min="5359" max="5612" width="8.69921875" style="50"/>
    <col min="5613" max="5613" width="5.19921875" style="50" customWidth="1"/>
    <col min="5614" max="5614" width="29.5" style="50" customWidth="1"/>
    <col min="5615" max="5868" width="8.69921875" style="50"/>
    <col min="5869" max="5869" width="5.19921875" style="50" customWidth="1"/>
    <col min="5870" max="5870" width="29.5" style="50" customWidth="1"/>
    <col min="5871" max="6124" width="8.69921875" style="50"/>
    <col min="6125" max="6125" width="5.19921875" style="50" customWidth="1"/>
    <col min="6126" max="6126" width="29.5" style="50" customWidth="1"/>
    <col min="6127" max="6380" width="8.69921875" style="50"/>
    <col min="6381" max="6381" width="5.19921875" style="50" customWidth="1"/>
    <col min="6382" max="6382" width="29.5" style="50" customWidth="1"/>
    <col min="6383" max="6636" width="8.69921875" style="50"/>
    <col min="6637" max="6637" width="5.19921875" style="50" customWidth="1"/>
    <col min="6638" max="6638" width="29.5" style="50" customWidth="1"/>
    <col min="6639" max="6892" width="8.69921875" style="50"/>
    <col min="6893" max="6893" width="5.19921875" style="50" customWidth="1"/>
    <col min="6894" max="6894" width="29.5" style="50" customWidth="1"/>
    <col min="6895" max="7148" width="8.69921875" style="50"/>
    <col min="7149" max="7149" width="5.19921875" style="50" customWidth="1"/>
    <col min="7150" max="7150" width="29.5" style="50" customWidth="1"/>
    <col min="7151" max="7404" width="8.69921875" style="50"/>
    <col min="7405" max="7405" width="5.19921875" style="50" customWidth="1"/>
    <col min="7406" max="7406" width="29.5" style="50" customWidth="1"/>
    <col min="7407" max="7660" width="8.69921875" style="50"/>
    <col min="7661" max="7661" width="5.19921875" style="50" customWidth="1"/>
    <col min="7662" max="7662" width="29.5" style="50" customWidth="1"/>
    <col min="7663" max="7916" width="8.69921875" style="50"/>
    <col min="7917" max="7917" width="5.19921875" style="50" customWidth="1"/>
    <col min="7918" max="7918" width="29.5" style="50" customWidth="1"/>
    <col min="7919" max="8172" width="8.69921875" style="50"/>
    <col min="8173" max="8173" width="5.19921875" style="50" customWidth="1"/>
    <col min="8174" max="8174" width="29.5" style="50" customWidth="1"/>
    <col min="8175" max="8428" width="8.69921875" style="50"/>
    <col min="8429" max="8429" width="5.19921875" style="50" customWidth="1"/>
    <col min="8430" max="8430" width="29.5" style="50" customWidth="1"/>
    <col min="8431" max="8684" width="8.69921875" style="50"/>
    <col min="8685" max="8685" width="5.19921875" style="50" customWidth="1"/>
    <col min="8686" max="8686" width="29.5" style="50" customWidth="1"/>
    <col min="8687" max="8940" width="8.69921875" style="50"/>
    <col min="8941" max="8941" width="5.19921875" style="50" customWidth="1"/>
    <col min="8942" max="8942" width="29.5" style="50" customWidth="1"/>
    <col min="8943" max="9196" width="8.69921875" style="50"/>
    <col min="9197" max="9197" width="5.19921875" style="50" customWidth="1"/>
    <col min="9198" max="9198" width="29.5" style="50" customWidth="1"/>
    <col min="9199" max="9452" width="8.69921875" style="50"/>
    <col min="9453" max="9453" width="5.19921875" style="50" customWidth="1"/>
    <col min="9454" max="9454" width="29.5" style="50" customWidth="1"/>
    <col min="9455" max="9708" width="8.69921875" style="50"/>
    <col min="9709" max="9709" width="5.19921875" style="50" customWidth="1"/>
    <col min="9710" max="9710" width="29.5" style="50" customWidth="1"/>
    <col min="9711" max="9964" width="8.69921875" style="50"/>
    <col min="9965" max="9965" width="5.19921875" style="50" customWidth="1"/>
    <col min="9966" max="9966" width="29.5" style="50" customWidth="1"/>
    <col min="9967" max="10220" width="8.69921875" style="50"/>
    <col min="10221" max="10221" width="5.19921875" style="50" customWidth="1"/>
    <col min="10222" max="10222" width="29.5" style="50" customWidth="1"/>
    <col min="10223" max="10476" width="8.69921875" style="50"/>
    <col min="10477" max="10477" width="5.19921875" style="50" customWidth="1"/>
    <col min="10478" max="10478" width="29.5" style="50" customWidth="1"/>
    <col min="10479" max="10732" width="8.69921875" style="50"/>
    <col min="10733" max="10733" width="5.19921875" style="50" customWidth="1"/>
    <col min="10734" max="10734" width="29.5" style="50" customWidth="1"/>
    <col min="10735" max="10988" width="8.69921875" style="50"/>
    <col min="10989" max="10989" width="5.19921875" style="50" customWidth="1"/>
    <col min="10990" max="10990" width="29.5" style="50" customWidth="1"/>
    <col min="10991" max="11244" width="8.69921875" style="50"/>
    <col min="11245" max="11245" width="5.19921875" style="50" customWidth="1"/>
    <col min="11246" max="11246" width="29.5" style="50" customWidth="1"/>
    <col min="11247" max="11500" width="8.69921875" style="50"/>
    <col min="11501" max="11501" width="5.19921875" style="50" customWidth="1"/>
    <col min="11502" max="11502" width="29.5" style="50" customWidth="1"/>
    <col min="11503" max="11756" width="8.69921875" style="50"/>
    <col min="11757" max="11757" width="5.19921875" style="50" customWidth="1"/>
    <col min="11758" max="11758" width="29.5" style="50" customWidth="1"/>
    <col min="11759" max="12012" width="8.69921875" style="50"/>
    <col min="12013" max="12013" width="5.19921875" style="50" customWidth="1"/>
    <col min="12014" max="12014" width="29.5" style="50" customWidth="1"/>
    <col min="12015" max="12268" width="8.69921875" style="50"/>
    <col min="12269" max="12269" width="5.19921875" style="50" customWidth="1"/>
    <col min="12270" max="12270" width="29.5" style="50" customWidth="1"/>
    <col min="12271" max="12524" width="8.69921875" style="50"/>
    <col min="12525" max="12525" width="5.19921875" style="50" customWidth="1"/>
    <col min="12526" max="12526" width="29.5" style="50" customWidth="1"/>
    <col min="12527" max="12780" width="8.69921875" style="50"/>
    <col min="12781" max="12781" width="5.19921875" style="50" customWidth="1"/>
    <col min="12782" max="12782" width="29.5" style="50" customWidth="1"/>
    <col min="12783" max="13036" width="8.69921875" style="50"/>
    <col min="13037" max="13037" width="5.19921875" style="50" customWidth="1"/>
    <col min="13038" max="13038" width="29.5" style="50" customWidth="1"/>
    <col min="13039" max="13292" width="8.69921875" style="50"/>
    <col min="13293" max="13293" width="5.19921875" style="50" customWidth="1"/>
    <col min="13294" max="13294" width="29.5" style="50" customWidth="1"/>
    <col min="13295" max="13548" width="8.69921875" style="50"/>
    <col min="13549" max="13549" width="5.19921875" style="50" customWidth="1"/>
    <col min="13550" max="13550" width="29.5" style="50" customWidth="1"/>
    <col min="13551" max="13804" width="8.69921875" style="50"/>
    <col min="13805" max="13805" width="5.19921875" style="50" customWidth="1"/>
    <col min="13806" max="13806" width="29.5" style="50" customWidth="1"/>
    <col min="13807" max="14060" width="8.69921875" style="50"/>
    <col min="14061" max="14061" width="5.19921875" style="50" customWidth="1"/>
    <col min="14062" max="14062" width="29.5" style="50" customWidth="1"/>
    <col min="14063" max="14316" width="8.69921875" style="50"/>
    <col min="14317" max="14317" width="5.19921875" style="50" customWidth="1"/>
    <col min="14318" max="14318" width="29.5" style="50" customWidth="1"/>
    <col min="14319" max="14572" width="8.69921875" style="50"/>
    <col min="14573" max="14573" width="5.19921875" style="50" customWidth="1"/>
    <col min="14574" max="14574" width="29.5" style="50" customWidth="1"/>
    <col min="14575" max="14828" width="8.69921875" style="50"/>
    <col min="14829" max="14829" width="5.19921875" style="50" customWidth="1"/>
    <col min="14830" max="14830" width="29.5" style="50" customWidth="1"/>
    <col min="14831" max="15084" width="8.69921875" style="50"/>
    <col min="15085" max="15085" width="5.19921875" style="50" customWidth="1"/>
    <col min="15086" max="15086" width="29.5" style="50" customWidth="1"/>
    <col min="15087" max="15340" width="8.69921875" style="50"/>
    <col min="15341" max="15341" width="5.19921875" style="50" customWidth="1"/>
    <col min="15342" max="15342" width="29.5" style="50" customWidth="1"/>
    <col min="15343" max="15596" width="8.69921875" style="50"/>
    <col min="15597" max="15597" width="5.19921875" style="50" customWidth="1"/>
    <col min="15598" max="15598" width="29.5" style="50" customWidth="1"/>
    <col min="15599" max="15852" width="8.69921875" style="50"/>
    <col min="15853" max="15853" width="5.19921875" style="50" customWidth="1"/>
    <col min="15854" max="15854" width="29.5" style="50" customWidth="1"/>
    <col min="15855" max="16108" width="8.69921875" style="50"/>
    <col min="16109" max="16109" width="5.19921875" style="50" customWidth="1"/>
    <col min="16110" max="16110" width="29.5" style="50" customWidth="1"/>
    <col min="16111" max="16382" width="8.69921875" style="50"/>
    <col min="16383" max="16384" width="8.69921875" style="50" customWidth="1"/>
  </cols>
  <sheetData>
    <row r="1" spans="1:12" ht="16.5" customHeight="1">
      <c r="A1" s="10"/>
      <c r="B1" s="36" t="s">
        <v>631</v>
      </c>
      <c r="C1" s="11"/>
    </row>
    <row r="2" spans="1:12" ht="14.4" customHeight="1" thickBot="1">
      <c r="A2" s="39" t="s">
        <v>277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66" customHeight="1" thickBot="1">
      <c r="A3" s="14" t="s">
        <v>0</v>
      </c>
      <c r="B3" s="15" t="s">
        <v>71</v>
      </c>
      <c r="C3" s="16" t="s">
        <v>87</v>
      </c>
      <c r="D3" s="51" t="s">
        <v>73</v>
      </c>
      <c r="E3" s="17" t="s">
        <v>74</v>
      </c>
      <c r="F3" s="1" t="s">
        <v>75</v>
      </c>
      <c r="G3" s="51" t="s">
        <v>72</v>
      </c>
      <c r="H3" s="18" t="s">
        <v>1</v>
      </c>
      <c r="I3" s="18" t="s">
        <v>66</v>
      </c>
      <c r="J3" s="52" t="s">
        <v>88</v>
      </c>
      <c r="K3" s="35" t="s">
        <v>632</v>
      </c>
      <c r="L3" s="52" t="s">
        <v>437</v>
      </c>
    </row>
    <row r="4" spans="1:12" ht="6" customHeight="1">
      <c r="A4" s="19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2" ht="13.95" customHeight="1">
      <c r="A5" s="20"/>
      <c r="B5" s="21" t="s">
        <v>89</v>
      </c>
      <c r="C5" s="59"/>
      <c r="D5" s="59"/>
      <c r="E5" s="59"/>
      <c r="F5" s="5"/>
      <c r="G5" s="5"/>
      <c r="H5" s="5"/>
      <c r="I5" s="5"/>
      <c r="J5" s="5"/>
      <c r="K5" s="5"/>
      <c r="L5" s="5"/>
    </row>
    <row r="6" spans="1:12" ht="28.8">
      <c r="A6" s="22" t="s">
        <v>2</v>
      </c>
      <c r="B6" s="23" t="s">
        <v>226</v>
      </c>
      <c r="C6" s="3"/>
      <c r="D6" s="47"/>
      <c r="E6" s="48"/>
      <c r="F6" s="2">
        <f>ROUND((D6*E6),2)</f>
        <v>0</v>
      </c>
      <c r="G6" s="53">
        <f>ROUND((D6*(1+E6)),2)</f>
        <v>0</v>
      </c>
      <c r="H6" s="24" t="s">
        <v>91</v>
      </c>
      <c r="I6" s="24">
        <v>50</v>
      </c>
      <c r="J6" s="54">
        <f>G6*I6</f>
        <v>0</v>
      </c>
      <c r="K6" s="54">
        <f>J6*50%</f>
        <v>0</v>
      </c>
      <c r="L6" s="54">
        <f>J6+K6</f>
        <v>0</v>
      </c>
    </row>
    <row r="7" spans="1:12" ht="43.2">
      <c r="A7" s="22" t="s">
        <v>3</v>
      </c>
      <c r="B7" s="23" t="s">
        <v>227</v>
      </c>
      <c r="C7" s="3"/>
      <c r="D7" s="47"/>
      <c r="E7" s="48"/>
      <c r="F7" s="2">
        <f t="shared" ref="F7:F15" si="0">ROUND((D7*E7),2)</f>
        <v>0</v>
      </c>
      <c r="G7" s="53">
        <f t="shared" ref="G7:G15" si="1">ROUND((D7*(1+E7)),2)</f>
        <v>0</v>
      </c>
      <c r="H7" s="24" t="s">
        <v>91</v>
      </c>
      <c r="I7" s="24">
        <v>50</v>
      </c>
      <c r="J7" s="54">
        <f t="shared" ref="J7:J15" si="2">G7*I7</f>
        <v>0</v>
      </c>
      <c r="K7" s="54">
        <f t="shared" ref="K7:K10" si="3">J7*50%</f>
        <v>0</v>
      </c>
      <c r="L7" s="54">
        <f t="shared" ref="L7:L11" si="4">J7+K7</f>
        <v>0</v>
      </c>
    </row>
    <row r="8" spans="1:12" ht="13.95" customHeight="1">
      <c r="A8" s="20"/>
      <c r="B8" s="21" t="s">
        <v>90</v>
      </c>
      <c r="C8" s="60"/>
      <c r="D8" s="59"/>
      <c r="E8" s="59"/>
      <c r="F8" s="5"/>
      <c r="G8" s="5"/>
      <c r="H8" s="5"/>
      <c r="I8" s="5"/>
      <c r="J8" s="5"/>
      <c r="K8" s="5"/>
      <c r="L8" s="5"/>
    </row>
    <row r="9" spans="1:12" ht="28.8">
      <c r="A9" s="22" t="s">
        <v>2</v>
      </c>
      <c r="B9" s="23" t="s">
        <v>327</v>
      </c>
      <c r="C9" s="3"/>
      <c r="D9" s="47"/>
      <c r="E9" s="48"/>
      <c r="F9" s="2">
        <f t="shared" si="0"/>
        <v>0</v>
      </c>
      <c r="G9" s="53">
        <f t="shared" si="1"/>
        <v>0</v>
      </c>
      <c r="H9" s="24" t="s">
        <v>91</v>
      </c>
      <c r="I9" s="24">
        <v>25</v>
      </c>
      <c r="J9" s="54">
        <f t="shared" si="2"/>
        <v>0</v>
      </c>
      <c r="K9" s="54">
        <f t="shared" si="3"/>
        <v>0</v>
      </c>
      <c r="L9" s="54">
        <f>J9+K9</f>
        <v>0</v>
      </c>
    </row>
    <row r="10" spans="1:12" ht="28.8">
      <c r="A10" s="22" t="s">
        <v>3</v>
      </c>
      <c r="B10" s="23" t="s">
        <v>328</v>
      </c>
      <c r="C10" s="3"/>
      <c r="D10" s="47"/>
      <c r="E10" s="48"/>
      <c r="F10" s="2">
        <f t="shared" si="0"/>
        <v>0</v>
      </c>
      <c r="G10" s="53">
        <f t="shared" si="1"/>
        <v>0</v>
      </c>
      <c r="H10" s="24" t="s">
        <v>91</v>
      </c>
      <c r="I10" s="24">
        <v>20</v>
      </c>
      <c r="J10" s="54">
        <f t="shared" si="2"/>
        <v>0</v>
      </c>
      <c r="K10" s="54">
        <f t="shared" si="3"/>
        <v>0</v>
      </c>
      <c r="L10" s="54">
        <f t="shared" si="4"/>
        <v>0</v>
      </c>
    </row>
    <row r="11" spans="1:12" ht="43.2">
      <c r="A11" s="22" t="s">
        <v>4</v>
      </c>
      <c r="B11" s="23" t="s">
        <v>227</v>
      </c>
      <c r="C11" s="3"/>
      <c r="D11" s="47"/>
      <c r="E11" s="48"/>
      <c r="F11" s="2">
        <f t="shared" si="0"/>
        <v>0</v>
      </c>
      <c r="G11" s="53">
        <f t="shared" si="1"/>
        <v>0</v>
      </c>
      <c r="H11" s="24" t="s">
        <v>91</v>
      </c>
      <c r="I11" s="24">
        <v>18</v>
      </c>
      <c r="J11" s="54">
        <f t="shared" si="2"/>
        <v>0</v>
      </c>
      <c r="K11" s="54">
        <f>J11*50%</f>
        <v>0</v>
      </c>
      <c r="L11" s="54">
        <f t="shared" si="4"/>
        <v>0</v>
      </c>
    </row>
    <row r="12" spans="1:12" ht="13.95" customHeight="1">
      <c r="A12" s="20"/>
      <c r="B12" s="21" t="s">
        <v>92</v>
      </c>
      <c r="C12" s="60"/>
      <c r="D12" s="59"/>
      <c r="E12" s="59"/>
      <c r="F12" s="5"/>
      <c r="G12" s="5"/>
      <c r="H12" s="5"/>
      <c r="I12" s="5"/>
      <c r="J12" s="5"/>
      <c r="K12" s="5"/>
      <c r="L12" s="5"/>
    </row>
    <row r="13" spans="1:12" ht="28.8">
      <c r="A13" s="22" t="s">
        <v>2</v>
      </c>
      <c r="B13" s="23" t="s">
        <v>225</v>
      </c>
      <c r="C13" s="3"/>
      <c r="D13" s="47"/>
      <c r="E13" s="48"/>
      <c r="F13" s="2">
        <f t="shared" si="0"/>
        <v>0</v>
      </c>
      <c r="G13" s="53">
        <f t="shared" si="1"/>
        <v>0</v>
      </c>
      <c r="H13" s="24" t="s">
        <v>91</v>
      </c>
      <c r="I13" s="24">
        <v>35</v>
      </c>
      <c r="J13" s="54">
        <f t="shared" si="2"/>
        <v>0</v>
      </c>
      <c r="K13" s="54">
        <f>J13*50%</f>
        <v>0</v>
      </c>
      <c r="L13" s="54">
        <f t="shared" ref="L13:L15" si="5">J13+K13</f>
        <v>0</v>
      </c>
    </row>
    <row r="14" spans="1:12" ht="28.8">
      <c r="A14" s="22" t="s">
        <v>3</v>
      </c>
      <c r="B14" s="23" t="s">
        <v>226</v>
      </c>
      <c r="C14" s="3"/>
      <c r="D14" s="47"/>
      <c r="E14" s="48"/>
      <c r="F14" s="2">
        <f t="shared" si="0"/>
        <v>0</v>
      </c>
      <c r="G14" s="53">
        <f t="shared" si="1"/>
        <v>0</v>
      </c>
      <c r="H14" s="24" t="s">
        <v>91</v>
      </c>
      <c r="I14" s="24">
        <v>35</v>
      </c>
      <c r="J14" s="54">
        <f t="shared" si="2"/>
        <v>0</v>
      </c>
      <c r="K14" s="54">
        <f t="shared" ref="K14:K15" si="6">J14*50%</f>
        <v>0</v>
      </c>
      <c r="L14" s="54">
        <f t="shared" si="5"/>
        <v>0</v>
      </c>
    </row>
    <row r="15" spans="1:12" ht="43.8" thickBot="1">
      <c r="A15" s="22" t="s">
        <v>4</v>
      </c>
      <c r="B15" s="23" t="s">
        <v>227</v>
      </c>
      <c r="C15" s="3"/>
      <c r="D15" s="47"/>
      <c r="E15" s="48"/>
      <c r="F15" s="2">
        <f t="shared" si="0"/>
        <v>0</v>
      </c>
      <c r="G15" s="53">
        <f t="shared" si="1"/>
        <v>0</v>
      </c>
      <c r="H15" s="24" t="s">
        <v>91</v>
      </c>
      <c r="I15" s="24">
        <v>35</v>
      </c>
      <c r="J15" s="54">
        <f t="shared" si="2"/>
        <v>0</v>
      </c>
      <c r="K15" s="54">
        <f t="shared" si="6"/>
        <v>0</v>
      </c>
      <c r="L15" s="54">
        <f t="shared" si="5"/>
        <v>0</v>
      </c>
    </row>
    <row r="16" spans="1:12" ht="14.4" thickBot="1">
      <c r="A16" s="27"/>
      <c r="G16" s="55"/>
      <c r="I16" s="28" t="s">
        <v>70</v>
      </c>
      <c r="J16" s="56">
        <f>SUM(J6:J15)</f>
        <v>0</v>
      </c>
      <c r="K16" s="56">
        <f>SUM(K6:K15)</f>
        <v>0</v>
      </c>
      <c r="L16" s="56">
        <f>SUM(L6:L15)</f>
        <v>0</v>
      </c>
    </row>
    <row r="17" spans="1:10">
      <c r="A17" s="27"/>
    </row>
    <row r="18" spans="1:10">
      <c r="A18" s="27"/>
    </row>
    <row r="19" spans="1:10">
      <c r="A19" s="27"/>
    </row>
    <row r="20" spans="1:10">
      <c r="A20" s="27"/>
      <c r="I20" s="29"/>
      <c r="J20" s="57"/>
    </row>
    <row r="21" spans="1:10">
      <c r="A21" s="27"/>
    </row>
    <row r="22" spans="1:10">
      <c r="A22" s="27"/>
    </row>
    <row r="23" spans="1:10">
      <c r="A23" s="27"/>
    </row>
    <row r="24" spans="1:10">
      <c r="A24" s="27"/>
    </row>
    <row r="25" spans="1:10">
      <c r="A25" s="27"/>
      <c r="E25" s="50"/>
      <c r="G25" s="50"/>
      <c r="J25" s="50"/>
    </row>
    <row r="26" spans="1:10">
      <c r="A26" s="27"/>
      <c r="E26" s="50"/>
      <c r="G26" s="50"/>
      <c r="J26" s="50"/>
    </row>
    <row r="27" spans="1:10">
      <c r="A27" s="27"/>
      <c r="E27" s="50"/>
      <c r="G27" s="50"/>
      <c r="J27" s="50"/>
    </row>
    <row r="28" spans="1:10">
      <c r="E28" s="50"/>
      <c r="G28" s="50"/>
      <c r="J28" s="50"/>
    </row>
    <row r="29" spans="1:10">
      <c r="E29" s="50"/>
      <c r="G29" s="50"/>
      <c r="J29" s="50"/>
    </row>
  </sheetData>
  <sheetProtection algorithmName="SHA-512" hashValue="1QYPTidoyKZiCRvxJV0djJ4HGOfef+rbEIsrZIHTTzzsJ2gubAuIEDVjLHDeO+tOd+rInT2vS3by7eiR2jf9qg==" saltValue="fuY5YsOjn2VCNK7LCAagsA==" spinCount="100000" sheet="1" formatCells="0" formatColumns="0" formatRows="0"/>
  <mergeCells count="1">
    <mergeCell ref="A2:L2"/>
  </mergeCells>
  <printOptions verticalCentered="1"/>
  <pageMargins left="0.23622047244094491" right="0.23622047244094491" top="0.55118110236220474" bottom="0.51181102362204722" header="0.31496062992125984" footer="0.31496062992125984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5"/>
  <sheetViews>
    <sheetView zoomScale="90" zoomScaleNormal="90" workbookViewId="0">
      <pane ySplit="4" topLeftCell="A5" activePane="bottomLeft" state="frozen"/>
      <selection activeCell="C9" sqref="C9"/>
      <selection pane="bottomLeft" activeCell="C7" sqref="C7"/>
    </sheetView>
  </sheetViews>
  <sheetFormatPr defaultRowHeight="13.8"/>
  <cols>
    <col min="1" max="1" width="5.19921875" style="13" customWidth="1"/>
    <col min="2" max="2" width="48.19921875" style="50" customWidth="1"/>
    <col min="3" max="3" width="43" style="50" customWidth="1"/>
    <col min="4" max="4" width="12.69921875" style="49" bestFit="1" customWidth="1"/>
    <col min="5" max="5" width="6.8984375" style="12" customWidth="1"/>
    <col min="6" max="6" width="12.69921875" style="50" customWidth="1"/>
    <col min="7" max="7" width="11" style="49" bestFit="1" customWidth="1"/>
    <col min="8" max="8" width="6.69921875" style="13" customWidth="1"/>
    <col min="9" max="9" width="7.19921875" style="13" customWidth="1"/>
    <col min="10" max="10" width="13.69921875" style="49" customWidth="1"/>
    <col min="11" max="11" width="12.09765625" style="50" customWidth="1"/>
    <col min="12" max="12" width="12.296875" style="50" customWidth="1"/>
    <col min="13" max="236" width="8.69921875" style="50"/>
    <col min="237" max="237" width="5.19921875" style="50" customWidth="1"/>
    <col min="238" max="238" width="29.5" style="50" customWidth="1"/>
    <col min="239" max="492" width="8.69921875" style="50"/>
    <col min="493" max="493" width="5.19921875" style="50" customWidth="1"/>
    <col min="494" max="494" width="29.5" style="50" customWidth="1"/>
    <col min="495" max="748" width="8.69921875" style="50"/>
    <col min="749" max="749" width="5.19921875" style="50" customWidth="1"/>
    <col min="750" max="750" width="29.5" style="50" customWidth="1"/>
    <col min="751" max="1004" width="8.69921875" style="50"/>
    <col min="1005" max="1005" width="5.19921875" style="50" customWidth="1"/>
    <col min="1006" max="1006" width="29.5" style="50" customWidth="1"/>
    <col min="1007" max="1260" width="8.69921875" style="50"/>
    <col min="1261" max="1261" width="5.19921875" style="50" customWidth="1"/>
    <col min="1262" max="1262" width="29.5" style="50" customWidth="1"/>
    <col min="1263" max="1516" width="8.69921875" style="50"/>
    <col min="1517" max="1517" width="5.19921875" style="50" customWidth="1"/>
    <col min="1518" max="1518" width="29.5" style="50" customWidth="1"/>
    <col min="1519" max="1772" width="8.69921875" style="50"/>
    <col min="1773" max="1773" width="5.19921875" style="50" customWidth="1"/>
    <col min="1774" max="1774" width="29.5" style="50" customWidth="1"/>
    <col min="1775" max="2028" width="8.69921875" style="50"/>
    <col min="2029" max="2029" width="5.19921875" style="50" customWidth="1"/>
    <col min="2030" max="2030" width="29.5" style="50" customWidth="1"/>
    <col min="2031" max="2284" width="8.69921875" style="50"/>
    <col min="2285" max="2285" width="5.19921875" style="50" customWidth="1"/>
    <col min="2286" max="2286" width="29.5" style="50" customWidth="1"/>
    <col min="2287" max="2540" width="8.69921875" style="50"/>
    <col min="2541" max="2541" width="5.19921875" style="50" customWidth="1"/>
    <col min="2542" max="2542" width="29.5" style="50" customWidth="1"/>
    <col min="2543" max="2796" width="8.69921875" style="50"/>
    <col min="2797" max="2797" width="5.19921875" style="50" customWidth="1"/>
    <col min="2798" max="2798" width="29.5" style="50" customWidth="1"/>
    <col min="2799" max="3052" width="8.69921875" style="50"/>
    <col min="3053" max="3053" width="5.19921875" style="50" customWidth="1"/>
    <col min="3054" max="3054" width="29.5" style="50" customWidth="1"/>
    <col min="3055" max="3308" width="8.69921875" style="50"/>
    <col min="3309" max="3309" width="5.19921875" style="50" customWidth="1"/>
    <col min="3310" max="3310" width="29.5" style="50" customWidth="1"/>
    <col min="3311" max="3564" width="8.69921875" style="50"/>
    <col min="3565" max="3565" width="5.19921875" style="50" customWidth="1"/>
    <col min="3566" max="3566" width="29.5" style="50" customWidth="1"/>
    <col min="3567" max="3820" width="8.69921875" style="50"/>
    <col min="3821" max="3821" width="5.19921875" style="50" customWidth="1"/>
    <col min="3822" max="3822" width="29.5" style="50" customWidth="1"/>
    <col min="3823" max="4076" width="8.69921875" style="50"/>
    <col min="4077" max="4077" width="5.19921875" style="50" customWidth="1"/>
    <col min="4078" max="4078" width="29.5" style="50" customWidth="1"/>
    <col min="4079" max="4332" width="8.69921875" style="50"/>
    <col min="4333" max="4333" width="5.19921875" style="50" customWidth="1"/>
    <col min="4334" max="4334" width="29.5" style="50" customWidth="1"/>
    <col min="4335" max="4588" width="8.69921875" style="50"/>
    <col min="4589" max="4589" width="5.19921875" style="50" customWidth="1"/>
    <col min="4590" max="4590" width="29.5" style="50" customWidth="1"/>
    <col min="4591" max="4844" width="8.69921875" style="50"/>
    <col min="4845" max="4845" width="5.19921875" style="50" customWidth="1"/>
    <col min="4846" max="4846" width="29.5" style="50" customWidth="1"/>
    <col min="4847" max="5100" width="8.69921875" style="50"/>
    <col min="5101" max="5101" width="5.19921875" style="50" customWidth="1"/>
    <col min="5102" max="5102" width="29.5" style="50" customWidth="1"/>
    <col min="5103" max="5356" width="8.69921875" style="50"/>
    <col min="5357" max="5357" width="5.19921875" style="50" customWidth="1"/>
    <col min="5358" max="5358" width="29.5" style="50" customWidth="1"/>
    <col min="5359" max="5612" width="8.69921875" style="50"/>
    <col min="5613" max="5613" width="5.19921875" style="50" customWidth="1"/>
    <col min="5614" max="5614" width="29.5" style="50" customWidth="1"/>
    <col min="5615" max="5868" width="8.69921875" style="50"/>
    <col min="5869" max="5869" width="5.19921875" style="50" customWidth="1"/>
    <col min="5870" max="5870" width="29.5" style="50" customWidth="1"/>
    <col min="5871" max="6124" width="8.69921875" style="50"/>
    <col min="6125" max="6125" width="5.19921875" style="50" customWidth="1"/>
    <col min="6126" max="6126" width="29.5" style="50" customWidth="1"/>
    <col min="6127" max="6380" width="8.69921875" style="50"/>
    <col min="6381" max="6381" width="5.19921875" style="50" customWidth="1"/>
    <col min="6382" max="6382" width="29.5" style="50" customWidth="1"/>
    <col min="6383" max="6636" width="8.69921875" style="50"/>
    <col min="6637" max="6637" width="5.19921875" style="50" customWidth="1"/>
    <col min="6638" max="6638" width="29.5" style="50" customWidth="1"/>
    <col min="6639" max="6892" width="8.69921875" style="50"/>
    <col min="6893" max="6893" width="5.19921875" style="50" customWidth="1"/>
    <col min="6894" max="6894" width="29.5" style="50" customWidth="1"/>
    <col min="6895" max="7148" width="8.69921875" style="50"/>
    <col min="7149" max="7149" width="5.19921875" style="50" customWidth="1"/>
    <col min="7150" max="7150" width="29.5" style="50" customWidth="1"/>
    <col min="7151" max="7404" width="8.69921875" style="50"/>
    <col min="7405" max="7405" width="5.19921875" style="50" customWidth="1"/>
    <col min="7406" max="7406" width="29.5" style="50" customWidth="1"/>
    <col min="7407" max="7660" width="8.69921875" style="50"/>
    <col min="7661" max="7661" width="5.19921875" style="50" customWidth="1"/>
    <col min="7662" max="7662" width="29.5" style="50" customWidth="1"/>
    <col min="7663" max="7916" width="8.69921875" style="50"/>
    <col min="7917" max="7917" width="5.19921875" style="50" customWidth="1"/>
    <col min="7918" max="7918" width="29.5" style="50" customWidth="1"/>
    <col min="7919" max="8172" width="8.69921875" style="50"/>
    <col min="8173" max="8173" width="5.19921875" style="50" customWidth="1"/>
    <col min="8174" max="8174" width="29.5" style="50" customWidth="1"/>
    <col min="8175" max="8428" width="8.69921875" style="50"/>
    <col min="8429" max="8429" width="5.19921875" style="50" customWidth="1"/>
    <col min="8430" max="8430" width="29.5" style="50" customWidth="1"/>
    <col min="8431" max="8684" width="8.69921875" style="50"/>
    <col min="8685" max="8685" width="5.19921875" style="50" customWidth="1"/>
    <col min="8686" max="8686" width="29.5" style="50" customWidth="1"/>
    <col min="8687" max="8940" width="8.69921875" style="50"/>
    <col min="8941" max="8941" width="5.19921875" style="50" customWidth="1"/>
    <col min="8942" max="8942" width="29.5" style="50" customWidth="1"/>
    <col min="8943" max="9196" width="8.69921875" style="50"/>
    <col min="9197" max="9197" width="5.19921875" style="50" customWidth="1"/>
    <col min="9198" max="9198" width="29.5" style="50" customWidth="1"/>
    <col min="9199" max="9452" width="8.69921875" style="50"/>
    <col min="9453" max="9453" width="5.19921875" style="50" customWidth="1"/>
    <col min="9454" max="9454" width="29.5" style="50" customWidth="1"/>
    <col min="9455" max="9708" width="8.69921875" style="50"/>
    <col min="9709" max="9709" width="5.19921875" style="50" customWidth="1"/>
    <col min="9710" max="9710" width="29.5" style="50" customWidth="1"/>
    <col min="9711" max="9964" width="8.69921875" style="50"/>
    <col min="9965" max="9965" width="5.19921875" style="50" customWidth="1"/>
    <col min="9966" max="9966" width="29.5" style="50" customWidth="1"/>
    <col min="9967" max="10220" width="8.69921875" style="50"/>
    <col min="10221" max="10221" width="5.19921875" style="50" customWidth="1"/>
    <col min="10222" max="10222" width="29.5" style="50" customWidth="1"/>
    <col min="10223" max="10476" width="8.69921875" style="50"/>
    <col min="10477" max="10477" width="5.19921875" style="50" customWidth="1"/>
    <col min="10478" max="10478" width="29.5" style="50" customWidth="1"/>
    <col min="10479" max="10732" width="8.69921875" style="50"/>
    <col min="10733" max="10733" width="5.19921875" style="50" customWidth="1"/>
    <col min="10734" max="10734" width="29.5" style="50" customWidth="1"/>
    <col min="10735" max="10988" width="8.69921875" style="50"/>
    <col min="10989" max="10989" width="5.19921875" style="50" customWidth="1"/>
    <col min="10990" max="10990" width="29.5" style="50" customWidth="1"/>
    <col min="10991" max="11244" width="8.69921875" style="50"/>
    <col min="11245" max="11245" width="5.19921875" style="50" customWidth="1"/>
    <col min="11246" max="11246" width="29.5" style="50" customWidth="1"/>
    <col min="11247" max="11500" width="8.69921875" style="50"/>
    <col min="11501" max="11501" width="5.19921875" style="50" customWidth="1"/>
    <col min="11502" max="11502" width="29.5" style="50" customWidth="1"/>
    <col min="11503" max="11756" width="8.69921875" style="50"/>
    <col min="11757" max="11757" width="5.19921875" style="50" customWidth="1"/>
    <col min="11758" max="11758" width="29.5" style="50" customWidth="1"/>
    <col min="11759" max="12012" width="8.69921875" style="50"/>
    <col min="12013" max="12013" width="5.19921875" style="50" customWidth="1"/>
    <col min="12014" max="12014" width="29.5" style="50" customWidth="1"/>
    <col min="12015" max="12268" width="8.69921875" style="50"/>
    <col min="12269" max="12269" width="5.19921875" style="50" customWidth="1"/>
    <col min="12270" max="12270" width="29.5" style="50" customWidth="1"/>
    <col min="12271" max="12524" width="8.69921875" style="50"/>
    <col min="12525" max="12525" width="5.19921875" style="50" customWidth="1"/>
    <col min="12526" max="12526" width="29.5" style="50" customWidth="1"/>
    <col min="12527" max="12780" width="8.69921875" style="50"/>
    <col min="12781" max="12781" width="5.19921875" style="50" customWidth="1"/>
    <col min="12782" max="12782" width="29.5" style="50" customWidth="1"/>
    <col min="12783" max="13036" width="8.69921875" style="50"/>
    <col min="13037" max="13037" width="5.19921875" style="50" customWidth="1"/>
    <col min="13038" max="13038" width="29.5" style="50" customWidth="1"/>
    <col min="13039" max="13292" width="8.69921875" style="50"/>
    <col min="13293" max="13293" width="5.19921875" style="50" customWidth="1"/>
    <col min="13294" max="13294" width="29.5" style="50" customWidth="1"/>
    <col min="13295" max="13548" width="8.69921875" style="50"/>
    <col min="13549" max="13549" width="5.19921875" style="50" customWidth="1"/>
    <col min="13550" max="13550" width="29.5" style="50" customWidth="1"/>
    <col min="13551" max="13804" width="8.69921875" style="50"/>
    <col min="13805" max="13805" width="5.19921875" style="50" customWidth="1"/>
    <col min="13806" max="13806" width="29.5" style="50" customWidth="1"/>
    <col min="13807" max="14060" width="8.69921875" style="50"/>
    <col min="14061" max="14061" width="5.19921875" style="50" customWidth="1"/>
    <col min="14062" max="14062" width="29.5" style="50" customWidth="1"/>
    <col min="14063" max="14316" width="8.69921875" style="50"/>
    <col min="14317" max="14317" width="5.19921875" style="50" customWidth="1"/>
    <col min="14318" max="14318" width="29.5" style="50" customWidth="1"/>
    <col min="14319" max="14572" width="8.69921875" style="50"/>
    <col min="14573" max="14573" width="5.19921875" style="50" customWidth="1"/>
    <col min="14574" max="14574" width="29.5" style="50" customWidth="1"/>
    <col min="14575" max="14828" width="8.69921875" style="50"/>
    <col min="14829" max="14829" width="5.19921875" style="50" customWidth="1"/>
    <col min="14830" max="14830" width="29.5" style="50" customWidth="1"/>
    <col min="14831" max="15084" width="8.69921875" style="50"/>
    <col min="15085" max="15085" width="5.19921875" style="50" customWidth="1"/>
    <col min="15086" max="15086" width="29.5" style="50" customWidth="1"/>
    <col min="15087" max="15340" width="8.69921875" style="50"/>
    <col min="15341" max="15341" width="5.19921875" style="50" customWidth="1"/>
    <col min="15342" max="15342" width="29.5" style="50" customWidth="1"/>
    <col min="15343" max="15596" width="8.69921875" style="50"/>
    <col min="15597" max="15597" width="5.19921875" style="50" customWidth="1"/>
    <col min="15598" max="15598" width="29.5" style="50" customWidth="1"/>
    <col min="15599" max="15852" width="8.69921875" style="50"/>
    <col min="15853" max="15853" width="5.19921875" style="50" customWidth="1"/>
    <col min="15854" max="15854" width="29.5" style="50" customWidth="1"/>
    <col min="15855" max="16108" width="8.69921875" style="50"/>
    <col min="16109" max="16109" width="5.19921875" style="50" customWidth="1"/>
    <col min="16110" max="16110" width="29.5" style="50" customWidth="1"/>
    <col min="16111" max="16382" width="8.69921875" style="50"/>
    <col min="16383" max="16384" width="8.69921875" style="50" customWidth="1"/>
  </cols>
  <sheetData>
    <row r="1" spans="1:12" ht="16.5" customHeight="1">
      <c r="A1" s="10"/>
      <c r="B1" s="36" t="s">
        <v>631</v>
      </c>
      <c r="C1" s="11"/>
    </row>
    <row r="2" spans="1:12" ht="14.4" customHeight="1" thickBot="1">
      <c r="A2" s="39" t="s">
        <v>436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66" customHeight="1" thickBot="1">
      <c r="A3" s="14" t="s">
        <v>0</v>
      </c>
      <c r="B3" s="15" t="s">
        <v>71</v>
      </c>
      <c r="C3" s="16" t="s">
        <v>87</v>
      </c>
      <c r="D3" s="51" t="s">
        <v>73</v>
      </c>
      <c r="E3" s="17" t="s">
        <v>74</v>
      </c>
      <c r="F3" s="1" t="s">
        <v>75</v>
      </c>
      <c r="G3" s="51" t="s">
        <v>72</v>
      </c>
      <c r="H3" s="18" t="s">
        <v>1</v>
      </c>
      <c r="I3" s="18" t="s">
        <v>66</v>
      </c>
      <c r="J3" s="52" t="s">
        <v>88</v>
      </c>
      <c r="K3" s="35" t="s">
        <v>632</v>
      </c>
      <c r="L3" s="52" t="s">
        <v>437</v>
      </c>
    </row>
    <row r="4" spans="1:12" ht="6" customHeight="1">
      <c r="A4" s="19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2" ht="13.95" customHeight="1">
      <c r="A5" s="20"/>
      <c r="B5" s="21" t="s">
        <v>89</v>
      </c>
      <c r="C5" s="59"/>
      <c r="D5" s="59"/>
      <c r="E5" s="59"/>
      <c r="F5" s="5"/>
      <c r="G5" s="5"/>
      <c r="H5" s="5"/>
      <c r="I5" s="5"/>
      <c r="J5" s="5"/>
      <c r="K5" s="5"/>
      <c r="L5" s="5"/>
    </row>
    <row r="6" spans="1:12" ht="14.4">
      <c r="A6" s="22" t="s">
        <v>2</v>
      </c>
      <c r="B6" s="31"/>
      <c r="C6" s="3"/>
      <c r="D6" s="47"/>
      <c r="E6" s="48"/>
      <c r="F6" s="2">
        <f>ROUND((D6*E6),2)</f>
        <v>0</v>
      </c>
      <c r="G6" s="53">
        <f>ROUND((D6*(1+E6)),2)</f>
        <v>0</v>
      </c>
      <c r="H6" s="24"/>
      <c r="I6" s="24"/>
      <c r="J6" s="54">
        <f>G6*I6</f>
        <v>0</v>
      </c>
      <c r="K6" s="54">
        <f>J6*50%</f>
        <v>0</v>
      </c>
      <c r="L6" s="54">
        <f>J6+K6</f>
        <v>0</v>
      </c>
    </row>
    <row r="7" spans="1:12" ht="13.95" customHeight="1">
      <c r="A7" s="20"/>
      <c r="B7" s="21" t="s">
        <v>90</v>
      </c>
      <c r="C7" s="60"/>
      <c r="D7" s="59"/>
      <c r="E7" s="59"/>
      <c r="F7" s="5"/>
      <c r="G7" s="5"/>
      <c r="H7" s="5"/>
      <c r="I7" s="5"/>
      <c r="J7" s="5"/>
      <c r="K7" s="5"/>
      <c r="L7" s="5"/>
    </row>
    <row r="8" spans="1:12" ht="14.4">
      <c r="A8" s="22" t="s">
        <v>2</v>
      </c>
      <c r="B8" s="23" t="s">
        <v>419</v>
      </c>
      <c r="C8" s="3"/>
      <c r="D8" s="47"/>
      <c r="E8" s="48"/>
      <c r="F8" s="2">
        <f t="shared" ref="F8:F11" si="0">ROUND((D8*E8),2)</f>
        <v>0</v>
      </c>
      <c r="G8" s="53">
        <f t="shared" ref="G8:G11" si="1">ROUND((D8*(1+E8)),2)</f>
        <v>0</v>
      </c>
      <c r="H8" s="24" t="s">
        <v>471</v>
      </c>
      <c r="I8" s="24">
        <v>1200</v>
      </c>
      <c r="J8" s="54">
        <f t="shared" ref="J8:J11" si="2">G8*I8</f>
        <v>0</v>
      </c>
      <c r="K8" s="54">
        <f>J8*50%</f>
        <v>0</v>
      </c>
      <c r="L8" s="54">
        <f>J8+K8</f>
        <v>0</v>
      </c>
    </row>
    <row r="9" spans="1:12" ht="13.95" customHeight="1">
      <c r="A9" s="20"/>
      <c r="B9" s="21" t="s">
        <v>92</v>
      </c>
      <c r="C9" s="60"/>
      <c r="D9" s="59"/>
      <c r="E9" s="59"/>
      <c r="F9" s="5"/>
      <c r="G9" s="5"/>
      <c r="H9" s="5"/>
      <c r="I9" s="5"/>
      <c r="J9" s="5"/>
      <c r="K9" s="5"/>
      <c r="L9" s="5"/>
    </row>
    <row r="10" spans="1:12" ht="14.4">
      <c r="A10" s="22" t="s">
        <v>2</v>
      </c>
      <c r="B10" s="23" t="s">
        <v>638</v>
      </c>
      <c r="C10" s="3"/>
      <c r="D10" s="47"/>
      <c r="E10" s="48"/>
      <c r="F10" s="2">
        <f t="shared" ref="F10" si="3">ROUND((D10*E10),2)</f>
        <v>0</v>
      </c>
      <c r="G10" s="53">
        <f t="shared" ref="G10" si="4">ROUND((D10*(1+E10)),2)</f>
        <v>0</v>
      </c>
      <c r="H10" s="24" t="s">
        <v>107</v>
      </c>
      <c r="I10" s="24">
        <v>20</v>
      </c>
      <c r="J10" s="54">
        <f t="shared" ref="J10" si="5">G10*I10</f>
        <v>0</v>
      </c>
      <c r="K10" s="54">
        <f>J10*50%</f>
        <v>0</v>
      </c>
      <c r="L10" s="54">
        <f>J10+K10</f>
        <v>0</v>
      </c>
    </row>
    <row r="11" spans="1:12" ht="15" thickBot="1">
      <c r="A11" s="22" t="s">
        <v>3</v>
      </c>
      <c r="B11" s="23" t="s">
        <v>639</v>
      </c>
      <c r="C11" s="3"/>
      <c r="D11" s="47"/>
      <c r="E11" s="48"/>
      <c r="F11" s="2">
        <f t="shared" si="0"/>
        <v>0</v>
      </c>
      <c r="G11" s="53">
        <f t="shared" si="1"/>
        <v>0</v>
      </c>
      <c r="H11" s="24" t="s">
        <v>107</v>
      </c>
      <c r="I11" s="24">
        <v>400</v>
      </c>
      <c r="J11" s="54">
        <f t="shared" si="2"/>
        <v>0</v>
      </c>
      <c r="K11" s="54">
        <f>J11*50%</f>
        <v>0</v>
      </c>
      <c r="L11" s="54">
        <f>J11+K11</f>
        <v>0</v>
      </c>
    </row>
    <row r="12" spans="1:12" ht="14.4" thickBot="1">
      <c r="A12" s="27"/>
      <c r="G12" s="55"/>
      <c r="I12" s="28" t="s">
        <v>70</v>
      </c>
      <c r="J12" s="56">
        <f>SUM(J6:J11)</f>
        <v>0</v>
      </c>
      <c r="K12" s="56">
        <f>SUM(K6:K11)</f>
        <v>0</v>
      </c>
      <c r="L12" s="56">
        <f>SUM(L6:L11)</f>
        <v>0</v>
      </c>
    </row>
    <row r="13" spans="1:12">
      <c r="A13" s="27"/>
    </row>
    <row r="14" spans="1:12">
      <c r="A14" s="27"/>
    </row>
    <row r="15" spans="1:12">
      <c r="A15" s="27"/>
    </row>
    <row r="16" spans="1:12">
      <c r="A16" s="27"/>
      <c r="I16" s="29"/>
      <c r="J16" s="57"/>
    </row>
    <row r="17" spans="1:10">
      <c r="A17" s="27"/>
    </row>
    <row r="18" spans="1:10">
      <c r="A18" s="27"/>
    </row>
    <row r="19" spans="1:10">
      <c r="A19" s="27"/>
    </row>
    <row r="20" spans="1:10">
      <c r="A20" s="27"/>
    </row>
    <row r="21" spans="1:10">
      <c r="A21" s="27"/>
      <c r="E21" s="50"/>
      <c r="G21" s="50"/>
      <c r="J21" s="50"/>
    </row>
    <row r="22" spans="1:10">
      <c r="A22" s="27"/>
      <c r="E22" s="50"/>
      <c r="G22" s="50"/>
      <c r="J22" s="50"/>
    </row>
    <row r="23" spans="1:10">
      <c r="A23" s="27"/>
      <c r="E23" s="50"/>
      <c r="G23" s="50"/>
      <c r="J23" s="50"/>
    </row>
    <row r="24" spans="1:10">
      <c r="E24" s="50"/>
      <c r="G24" s="50"/>
      <c r="J24" s="50"/>
    </row>
    <row r="25" spans="1:10">
      <c r="E25" s="50"/>
      <c r="G25" s="50"/>
      <c r="J25" s="50"/>
    </row>
  </sheetData>
  <sheetProtection algorithmName="SHA-512" hashValue="I0N7MFWffqcwcDj7x55ns+mACwoeh2yXrYnv/aBwjx4TU2xz0gVbaZITagCDe4ell5YYphtRwcfb5IjLfKrupw==" saltValue="GDtXvs6xyQvQZcIbF+QV4w==" spinCount="100000" sheet="1" formatCells="0" formatColumns="0" formatRows="0"/>
  <mergeCells count="1">
    <mergeCell ref="A2:L2"/>
  </mergeCells>
  <printOptions verticalCentered="1"/>
  <pageMargins left="0.23622047244094491" right="0.23622047244094491" top="0.55118110236220474" bottom="0.51181102362204722" header="0.31496062992125984" footer="0.31496062992125984"/>
  <pageSetup paperSize="9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56"/>
  <sheetViews>
    <sheetView zoomScale="90" zoomScaleNormal="90" workbookViewId="0">
      <pane ySplit="4" topLeftCell="A24" activePane="bottomLeft" state="frozen"/>
      <selection activeCell="C9" sqref="C9"/>
      <selection pane="bottomLeft" activeCell="C35" sqref="C35:E35"/>
    </sheetView>
  </sheetViews>
  <sheetFormatPr defaultRowHeight="13.8"/>
  <cols>
    <col min="1" max="1" width="5.19921875" style="13" customWidth="1"/>
    <col min="2" max="2" width="48.19921875" style="50" customWidth="1"/>
    <col min="3" max="3" width="43" style="50" customWidth="1"/>
    <col min="4" max="4" width="12.69921875" style="49" bestFit="1" customWidth="1"/>
    <col min="5" max="5" width="6.8984375" style="12" customWidth="1"/>
    <col min="6" max="6" width="12.69921875" style="50" customWidth="1"/>
    <col min="7" max="7" width="11" style="49" bestFit="1" customWidth="1"/>
    <col min="8" max="8" width="6.69921875" style="13" customWidth="1"/>
    <col min="9" max="9" width="7.19921875" style="13" customWidth="1"/>
    <col min="10" max="10" width="13.69921875" style="49" customWidth="1"/>
    <col min="11" max="11" width="12.296875" style="50" customWidth="1"/>
    <col min="12" max="12" width="12" style="50" customWidth="1"/>
    <col min="13" max="236" width="8.69921875" style="50"/>
    <col min="237" max="237" width="5.19921875" style="50" customWidth="1"/>
    <col min="238" max="238" width="29.5" style="50" customWidth="1"/>
    <col min="239" max="492" width="8.69921875" style="50"/>
    <col min="493" max="493" width="5.19921875" style="50" customWidth="1"/>
    <col min="494" max="494" width="29.5" style="50" customWidth="1"/>
    <col min="495" max="748" width="8.69921875" style="50"/>
    <col min="749" max="749" width="5.19921875" style="50" customWidth="1"/>
    <col min="750" max="750" width="29.5" style="50" customWidth="1"/>
    <col min="751" max="1004" width="8.69921875" style="50"/>
    <col min="1005" max="1005" width="5.19921875" style="50" customWidth="1"/>
    <col min="1006" max="1006" width="29.5" style="50" customWidth="1"/>
    <col min="1007" max="1260" width="8.69921875" style="50"/>
    <col min="1261" max="1261" width="5.19921875" style="50" customWidth="1"/>
    <col min="1262" max="1262" width="29.5" style="50" customWidth="1"/>
    <col min="1263" max="1516" width="8.69921875" style="50"/>
    <col min="1517" max="1517" width="5.19921875" style="50" customWidth="1"/>
    <col min="1518" max="1518" width="29.5" style="50" customWidth="1"/>
    <col min="1519" max="1772" width="8.69921875" style="50"/>
    <col min="1773" max="1773" width="5.19921875" style="50" customWidth="1"/>
    <col min="1774" max="1774" width="29.5" style="50" customWidth="1"/>
    <col min="1775" max="2028" width="8.69921875" style="50"/>
    <col min="2029" max="2029" width="5.19921875" style="50" customWidth="1"/>
    <col min="2030" max="2030" width="29.5" style="50" customWidth="1"/>
    <col min="2031" max="2284" width="8.69921875" style="50"/>
    <col min="2285" max="2285" width="5.19921875" style="50" customWidth="1"/>
    <col min="2286" max="2286" width="29.5" style="50" customWidth="1"/>
    <col min="2287" max="2540" width="8.69921875" style="50"/>
    <col min="2541" max="2541" width="5.19921875" style="50" customWidth="1"/>
    <col min="2542" max="2542" width="29.5" style="50" customWidth="1"/>
    <col min="2543" max="2796" width="8.69921875" style="50"/>
    <col min="2797" max="2797" width="5.19921875" style="50" customWidth="1"/>
    <col min="2798" max="2798" width="29.5" style="50" customWidth="1"/>
    <col min="2799" max="3052" width="8.69921875" style="50"/>
    <col min="3053" max="3053" width="5.19921875" style="50" customWidth="1"/>
    <col min="3054" max="3054" width="29.5" style="50" customWidth="1"/>
    <col min="3055" max="3308" width="8.69921875" style="50"/>
    <col min="3309" max="3309" width="5.19921875" style="50" customWidth="1"/>
    <col min="3310" max="3310" width="29.5" style="50" customWidth="1"/>
    <col min="3311" max="3564" width="8.69921875" style="50"/>
    <col min="3565" max="3565" width="5.19921875" style="50" customWidth="1"/>
    <col min="3566" max="3566" width="29.5" style="50" customWidth="1"/>
    <col min="3567" max="3820" width="8.69921875" style="50"/>
    <col min="3821" max="3821" width="5.19921875" style="50" customWidth="1"/>
    <col min="3822" max="3822" width="29.5" style="50" customWidth="1"/>
    <col min="3823" max="4076" width="8.69921875" style="50"/>
    <col min="4077" max="4077" width="5.19921875" style="50" customWidth="1"/>
    <col min="4078" max="4078" width="29.5" style="50" customWidth="1"/>
    <col min="4079" max="4332" width="8.69921875" style="50"/>
    <col min="4333" max="4333" width="5.19921875" style="50" customWidth="1"/>
    <col min="4334" max="4334" width="29.5" style="50" customWidth="1"/>
    <col min="4335" max="4588" width="8.69921875" style="50"/>
    <col min="4589" max="4589" width="5.19921875" style="50" customWidth="1"/>
    <col min="4590" max="4590" width="29.5" style="50" customWidth="1"/>
    <col min="4591" max="4844" width="8.69921875" style="50"/>
    <col min="4845" max="4845" width="5.19921875" style="50" customWidth="1"/>
    <col min="4846" max="4846" width="29.5" style="50" customWidth="1"/>
    <col min="4847" max="5100" width="8.69921875" style="50"/>
    <col min="5101" max="5101" width="5.19921875" style="50" customWidth="1"/>
    <col min="5102" max="5102" width="29.5" style="50" customWidth="1"/>
    <col min="5103" max="5356" width="8.69921875" style="50"/>
    <col min="5357" max="5357" width="5.19921875" style="50" customWidth="1"/>
    <col min="5358" max="5358" width="29.5" style="50" customWidth="1"/>
    <col min="5359" max="5612" width="8.69921875" style="50"/>
    <col min="5613" max="5613" width="5.19921875" style="50" customWidth="1"/>
    <col min="5614" max="5614" width="29.5" style="50" customWidth="1"/>
    <col min="5615" max="5868" width="8.69921875" style="50"/>
    <col min="5869" max="5869" width="5.19921875" style="50" customWidth="1"/>
    <col min="5870" max="5870" width="29.5" style="50" customWidth="1"/>
    <col min="5871" max="6124" width="8.69921875" style="50"/>
    <col min="6125" max="6125" width="5.19921875" style="50" customWidth="1"/>
    <col min="6126" max="6126" width="29.5" style="50" customWidth="1"/>
    <col min="6127" max="6380" width="8.69921875" style="50"/>
    <col min="6381" max="6381" width="5.19921875" style="50" customWidth="1"/>
    <col min="6382" max="6382" width="29.5" style="50" customWidth="1"/>
    <col min="6383" max="6636" width="8.69921875" style="50"/>
    <col min="6637" max="6637" width="5.19921875" style="50" customWidth="1"/>
    <col min="6638" max="6638" width="29.5" style="50" customWidth="1"/>
    <col min="6639" max="6892" width="8.69921875" style="50"/>
    <col min="6893" max="6893" width="5.19921875" style="50" customWidth="1"/>
    <col min="6894" max="6894" width="29.5" style="50" customWidth="1"/>
    <col min="6895" max="7148" width="8.69921875" style="50"/>
    <col min="7149" max="7149" width="5.19921875" style="50" customWidth="1"/>
    <col min="7150" max="7150" width="29.5" style="50" customWidth="1"/>
    <col min="7151" max="7404" width="8.69921875" style="50"/>
    <col min="7405" max="7405" width="5.19921875" style="50" customWidth="1"/>
    <col min="7406" max="7406" width="29.5" style="50" customWidth="1"/>
    <col min="7407" max="7660" width="8.69921875" style="50"/>
    <col min="7661" max="7661" width="5.19921875" style="50" customWidth="1"/>
    <col min="7662" max="7662" width="29.5" style="50" customWidth="1"/>
    <col min="7663" max="7916" width="8.69921875" style="50"/>
    <col min="7917" max="7917" width="5.19921875" style="50" customWidth="1"/>
    <col min="7918" max="7918" width="29.5" style="50" customWidth="1"/>
    <col min="7919" max="8172" width="8.69921875" style="50"/>
    <col min="8173" max="8173" width="5.19921875" style="50" customWidth="1"/>
    <col min="8174" max="8174" width="29.5" style="50" customWidth="1"/>
    <col min="8175" max="8428" width="8.69921875" style="50"/>
    <col min="8429" max="8429" width="5.19921875" style="50" customWidth="1"/>
    <col min="8430" max="8430" width="29.5" style="50" customWidth="1"/>
    <col min="8431" max="8684" width="8.69921875" style="50"/>
    <col min="8685" max="8685" width="5.19921875" style="50" customWidth="1"/>
    <col min="8686" max="8686" width="29.5" style="50" customWidth="1"/>
    <col min="8687" max="8940" width="8.69921875" style="50"/>
    <col min="8941" max="8941" width="5.19921875" style="50" customWidth="1"/>
    <col min="8942" max="8942" width="29.5" style="50" customWidth="1"/>
    <col min="8943" max="9196" width="8.69921875" style="50"/>
    <col min="9197" max="9197" width="5.19921875" style="50" customWidth="1"/>
    <col min="9198" max="9198" width="29.5" style="50" customWidth="1"/>
    <col min="9199" max="9452" width="8.69921875" style="50"/>
    <col min="9453" max="9453" width="5.19921875" style="50" customWidth="1"/>
    <col min="9454" max="9454" width="29.5" style="50" customWidth="1"/>
    <col min="9455" max="9708" width="8.69921875" style="50"/>
    <col min="9709" max="9709" width="5.19921875" style="50" customWidth="1"/>
    <col min="9710" max="9710" width="29.5" style="50" customWidth="1"/>
    <col min="9711" max="9964" width="8.69921875" style="50"/>
    <col min="9965" max="9965" width="5.19921875" style="50" customWidth="1"/>
    <col min="9966" max="9966" width="29.5" style="50" customWidth="1"/>
    <col min="9967" max="10220" width="8.69921875" style="50"/>
    <col min="10221" max="10221" width="5.19921875" style="50" customWidth="1"/>
    <col min="10222" max="10222" width="29.5" style="50" customWidth="1"/>
    <col min="10223" max="10476" width="8.69921875" style="50"/>
    <col min="10477" max="10477" width="5.19921875" style="50" customWidth="1"/>
    <col min="10478" max="10478" width="29.5" style="50" customWidth="1"/>
    <col min="10479" max="10732" width="8.69921875" style="50"/>
    <col min="10733" max="10733" width="5.19921875" style="50" customWidth="1"/>
    <col min="10734" max="10734" width="29.5" style="50" customWidth="1"/>
    <col min="10735" max="10988" width="8.69921875" style="50"/>
    <col min="10989" max="10989" width="5.19921875" style="50" customWidth="1"/>
    <col min="10990" max="10990" width="29.5" style="50" customWidth="1"/>
    <col min="10991" max="11244" width="8.69921875" style="50"/>
    <col min="11245" max="11245" width="5.19921875" style="50" customWidth="1"/>
    <col min="11246" max="11246" width="29.5" style="50" customWidth="1"/>
    <col min="11247" max="11500" width="8.69921875" style="50"/>
    <col min="11501" max="11501" width="5.19921875" style="50" customWidth="1"/>
    <col min="11502" max="11502" width="29.5" style="50" customWidth="1"/>
    <col min="11503" max="11756" width="8.69921875" style="50"/>
    <col min="11757" max="11757" width="5.19921875" style="50" customWidth="1"/>
    <col min="11758" max="11758" width="29.5" style="50" customWidth="1"/>
    <col min="11759" max="12012" width="8.69921875" style="50"/>
    <col min="12013" max="12013" width="5.19921875" style="50" customWidth="1"/>
    <col min="12014" max="12014" width="29.5" style="50" customWidth="1"/>
    <col min="12015" max="12268" width="8.69921875" style="50"/>
    <col min="12269" max="12269" width="5.19921875" style="50" customWidth="1"/>
    <col min="12270" max="12270" width="29.5" style="50" customWidth="1"/>
    <col min="12271" max="12524" width="8.69921875" style="50"/>
    <col min="12525" max="12525" width="5.19921875" style="50" customWidth="1"/>
    <col min="12526" max="12526" width="29.5" style="50" customWidth="1"/>
    <col min="12527" max="12780" width="8.69921875" style="50"/>
    <col min="12781" max="12781" width="5.19921875" style="50" customWidth="1"/>
    <col min="12782" max="12782" width="29.5" style="50" customWidth="1"/>
    <col min="12783" max="13036" width="8.69921875" style="50"/>
    <col min="13037" max="13037" width="5.19921875" style="50" customWidth="1"/>
    <col min="13038" max="13038" width="29.5" style="50" customWidth="1"/>
    <col min="13039" max="13292" width="8.69921875" style="50"/>
    <col min="13293" max="13293" width="5.19921875" style="50" customWidth="1"/>
    <col min="13294" max="13294" width="29.5" style="50" customWidth="1"/>
    <col min="13295" max="13548" width="8.69921875" style="50"/>
    <col min="13549" max="13549" width="5.19921875" style="50" customWidth="1"/>
    <col min="13550" max="13550" width="29.5" style="50" customWidth="1"/>
    <col min="13551" max="13804" width="8.69921875" style="50"/>
    <col min="13805" max="13805" width="5.19921875" style="50" customWidth="1"/>
    <col min="13806" max="13806" width="29.5" style="50" customWidth="1"/>
    <col min="13807" max="14060" width="8.69921875" style="50"/>
    <col min="14061" max="14061" width="5.19921875" style="50" customWidth="1"/>
    <col min="14062" max="14062" width="29.5" style="50" customWidth="1"/>
    <col min="14063" max="14316" width="8.69921875" style="50"/>
    <col min="14317" max="14317" width="5.19921875" style="50" customWidth="1"/>
    <col min="14318" max="14318" width="29.5" style="50" customWidth="1"/>
    <col min="14319" max="14572" width="8.69921875" style="50"/>
    <col min="14573" max="14573" width="5.19921875" style="50" customWidth="1"/>
    <col min="14574" max="14574" width="29.5" style="50" customWidth="1"/>
    <col min="14575" max="14828" width="8.69921875" style="50"/>
    <col min="14829" max="14829" width="5.19921875" style="50" customWidth="1"/>
    <col min="14830" max="14830" width="29.5" style="50" customWidth="1"/>
    <col min="14831" max="15084" width="8.69921875" style="50"/>
    <col min="15085" max="15085" width="5.19921875" style="50" customWidth="1"/>
    <col min="15086" max="15086" width="29.5" style="50" customWidth="1"/>
    <col min="15087" max="15340" width="8.69921875" style="50"/>
    <col min="15341" max="15341" width="5.19921875" style="50" customWidth="1"/>
    <col min="15342" max="15342" width="29.5" style="50" customWidth="1"/>
    <col min="15343" max="15596" width="8.69921875" style="50"/>
    <col min="15597" max="15597" width="5.19921875" style="50" customWidth="1"/>
    <col min="15598" max="15598" width="29.5" style="50" customWidth="1"/>
    <col min="15599" max="15852" width="8.69921875" style="50"/>
    <col min="15853" max="15853" width="5.19921875" style="50" customWidth="1"/>
    <col min="15854" max="15854" width="29.5" style="50" customWidth="1"/>
    <col min="15855" max="16108" width="8.69921875" style="50"/>
    <col min="16109" max="16109" width="5.19921875" style="50" customWidth="1"/>
    <col min="16110" max="16110" width="29.5" style="50" customWidth="1"/>
    <col min="16111" max="16382" width="8.69921875" style="50"/>
    <col min="16383" max="16384" width="8.69921875" style="50" customWidth="1"/>
  </cols>
  <sheetData>
    <row r="1" spans="1:12" ht="16.5" customHeight="1">
      <c r="A1" s="10"/>
      <c r="B1" s="36" t="s">
        <v>631</v>
      </c>
      <c r="C1" s="11"/>
    </row>
    <row r="2" spans="1:12" ht="14.4" customHeight="1" thickBot="1">
      <c r="A2" s="39" t="s">
        <v>217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66" customHeight="1" thickBot="1">
      <c r="A3" s="14" t="s">
        <v>0</v>
      </c>
      <c r="B3" s="15" t="s">
        <v>71</v>
      </c>
      <c r="C3" s="16" t="s">
        <v>87</v>
      </c>
      <c r="D3" s="51" t="s">
        <v>73</v>
      </c>
      <c r="E3" s="17" t="s">
        <v>74</v>
      </c>
      <c r="F3" s="1" t="s">
        <v>75</v>
      </c>
      <c r="G3" s="51" t="s">
        <v>72</v>
      </c>
      <c r="H3" s="18" t="s">
        <v>1</v>
      </c>
      <c r="I3" s="18" t="s">
        <v>66</v>
      </c>
      <c r="J3" s="52" t="s">
        <v>88</v>
      </c>
      <c r="K3" s="35" t="s">
        <v>632</v>
      </c>
      <c r="L3" s="52" t="s">
        <v>437</v>
      </c>
    </row>
    <row r="4" spans="1:12" ht="6" customHeight="1">
      <c r="A4" s="19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2" ht="13.95" customHeight="1">
      <c r="A5" s="20"/>
      <c r="B5" s="21" t="s">
        <v>89</v>
      </c>
      <c r="C5" s="59"/>
      <c r="D5" s="59"/>
      <c r="E5" s="59"/>
      <c r="F5" s="5"/>
      <c r="G5" s="5"/>
      <c r="H5" s="5"/>
      <c r="I5" s="5"/>
      <c r="J5" s="5"/>
      <c r="K5" s="5"/>
      <c r="L5" s="5"/>
    </row>
    <row r="6" spans="1:12" ht="14.4">
      <c r="A6" s="22" t="s">
        <v>2</v>
      </c>
      <c r="B6" s="31" t="s">
        <v>218</v>
      </c>
      <c r="C6" s="3"/>
      <c r="D6" s="47"/>
      <c r="E6" s="48"/>
      <c r="F6" s="2">
        <f>ROUND((D6*E6),2)</f>
        <v>0</v>
      </c>
      <c r="G6" s="53">
        <f>ROUND((D6*(1+E6)),2)</f>
        <v>0</v>
      </c>
      <c r="H6" s="24" t="s">
        <v>283</v>
      </c>
      <c r="I6" s="24">
        <v>1000</v>
      </c>
      <c r="J6" s="54">
        <f>G6*I6</f>
        <v>0</v>
      </c>
      <c r="K6" s="54">
        <f>J6*50%</f>
        <v>0</v>
      </c>
      <c r="L6" s="54">
        <f>J6+K6</f>
        <v>0</v>
      </c>
    </row>
    <row r="7" spans="1:12" ht="28.8">
      <c r="A7" s="22" t="s">
        <v>3</v>
      </c>
      <c r="B7" s="32" t="s">
        <v>219</v>
      </c>
      <c r="C7" s="3"/>
      <c r="D7" s="47"/>
      <c r="E7" s="48"/>
      <c r="F7" s="2">
        <f t="shared" ref="F7:F42" si="0">ROUND((D7*E7),2)</f>
        <v>0</v>
      </c>
      <c r="G7" s="53">
        <f t="shared" ref="G7:G42" si="1">ROUND((D7*(1+E7)),2)</f>
        <v>0</v>
      </c>
      <c r="H7" s="24" t="s">
        <v>107</v>
      </c>
      <c r="I7" s="24">
        <v>90</v>
      </c>
      <c r="J7" s="54">
        <f t="shared" ref="J7:J42" si="2">G7*I7</f>
        <v>0</v>
      </c>
      <c r="K7" s="54">
        <f t="shared" ref="K7:K28" si="3">J7*50%</f>
        <v>0</v>
      </c>
      <c r="L7" s="54">
        <f t="shared" ref="L7:L16" si="4">J7+K7</f>
        <v>0</v>
      </c>
    </row>
    <row r="8" spans="1:12" ht="28.8">
      <c r="A8" s="22" t="s">
        <v>4</v>
      </c>
      <c r="B8" s="32" t="s">
        <v>220</v>
      </c>
      <c r="C8" s="3"/>
      <c r="D8" s="47"/>
      <c r="E8" s="48"/>
      <c r="F8" s="2">
        <f t="shared" si="0"/>
        <v>0</v>
      </c>
      <c r="G8" s="53">
        <f t="shared" si="1"/>
        <v>0</v>
      </c>
      <c r="H8" s="24" t="s">
        <v>107</v>
      </c>
      <c r="I8" s="24">
        <v>30</v>
      </c>
      <c r="J8" s="54">
        <f t="shared" si="2"/>
        <v>0</v>
      </c>
      <c r="K8" s="54">
        <f t="shared" si="3"/>
        <v>0</v>
      </c>
      <c r="L8" s="54">
        <f t="shared" si="4"/>
        <v>0</v>
      </c>
    </row>
    <row r="9" spans="1:12" ht="14.4">
      <c r="A9" s="22" t="s">
        <v>5</v>
      </c>
      <c r="B9" s="31" t="s">
        <v>221</v>
      </c>
      <c r="C9" s="3"/>
      <c r="D9" s="47"/>
      <c r="E9" s="48"/>
      <c r="F9" s="2">
        <f t="shared" si="0"/>
        <v>0</v>
      </c>
      <c r="G9" s="53">
        <f t="shared" si="1"/>
        <v>0</v>
      </c>
      <c r="H9" s="24" t="s">
        <v>107</v>
      </c>
      <c r="I9" s="24">
        <v>240</v>
      </c>
      <c r="J9" s="54">
        <f t="shared" si="2"/>
        <v>0</v>
      </c>
      <c r="K9" s="54">
        <f t="shared" si="3"/>
        <v>0</v>
      </c>
      <c r="L9" s="54">
        <f t="shared" si="4"/>
        <v>0</v>
      </c>
    </row>
    <row r="10" spans="1:12" ht="14.4">
      <c r="A10" s="22" t="s">
        <v>6</v>
      </c>
      <c r="B10" s="31" t="s">
        <v>222</v>
      </c>
      <c r="C10" s="3"/>
      <c r="D10" s="47"/>
      <c r="E10" s="48"/>
      <c r="F10" s="2">
        <f t="shared" si="0"/>
        <v>0</v>
      </c>
      <c r="G10" s="53">
        <f t="shared" si="1"/>
        <v>0</v>
      </c>
      <c r="H10" s="24" t="s">
        <v>107</v>
      </c>
      <c r="I10" s="24">
        <v>10</v>
      </c>
      <c r="J10" s="54">
        <f t="shared" si="2"/>
        <v>0</v>
      </c>
      <c r="K10" s="54">
        <f t="shared" si="3"/>
        <v>0</v>
      </c>
      <c r="L10" s="54">
        <f t="shared" si="4"/>
        <v>0</v>
      </c>
    </row>
    <row r="11" spans="1:12" ht="14.4">
      <c r="A11" s="22" t="s">
        <v>7</v>
      </c>
      <c r="B11" s="31" t="s">
        <v>337</v>
      </c>
      <c r="C11" s="3"/>
      <c r="D11" s="47"/>
      <c r="E11" s="48"/>
      <c r="F11" s="2">
        <f t="shared" si="0"/>
        <v>0</v>
      </c>
      <c r="G11" s="53">
        <f t="shared" si="1"/>
        <v>0</v>
      </c>
      <c r="H11" s="24" t="s">
        <v>107</v>
      </c>
      <c r="I11" s="24">
        <v>30</v>
      </c>
      <c r="J11" s="54">
        <f t="shared" si="2"/>
        <v>0</v>
      </c>
      <c r="K11" s="54">
        <f t="shared" si="3"/>
        <v>0</v>
      </c>
      <c r="L11" s="54">
        <f t="shared" si="4"/>
        <v>0</v>
      </c>
    </row>
    <row r="12" spans="1:12" ht="14.4">
      <c r="A12" s="22" t="s">
        <v>8</v>
      </c>
      <c r="B12" s="32" t="s">
        <v>279</v>
      </c>
      <c r="C12" s="3"/>
      <c r="D12" s="47"/>
      <c r="E12" s="48"/>
      <c r="F12" s="2">
        <f t="shared" si="0"/>
        <v>0</v>
      </c>
      <c r="G12" s="53">
        <f t="shared" si="1"/>
        <v>0</v>
      </c>
      <c r="H12" s="24" t="s">
        <v>91</v>
      </c>
      <c r="I12" s="24">
        <v>25</v>
      </c>
      <c r="J12" s="54">
        <f t="shared" si="2"/>
        <v>0</v>
      </c>
      <c r="K12" s="54">
        <f t="shared" si="3"/>
        <v>0</v>
      </c>
      <c r="L12" s="54">
        <f t="shared" si="4"/>
        <v>0</v>
      </c>
    </row>
    <row r="13" spans="1:12" ht="14.4">
      <c r="A13" s="22" t="s">
        <v>9</v>
      </c>
      <c r="B13" s="32" t="s">
        <v>280</v>
      </c>
      <c r="C13" s="3"/>
      <c r="D13" s="47"/>
      <c r="E13" s="48"/>
      <c r="F13" s="2">
        <f t="shared" si="0"/>
        <v>0</v>
      </c>
      <c r="G13" s="53">
        <f t="shared" si="1"/>
        <v>0</v>
      </c>
      <c r="H13" s="24" t="s">
        <v>107</v>
      </c>
      <c r="I13" s="24">
        <v>25</v>
      </c>
      <c r="J13" s="54">
        <f t="shared" si="2"/>
        <v>0</v>
      </c>
      <c r="K13" s="54">
        <f t="shared" si="3"/>
        <v>0</v>
      </c>
      <c r="L13" s="54">
        <f t="shared" si="4"/>
        <v>0</v>
      </c>
    </row>
    <row r="14" spans="1:12" ht="14.4">
      <c r="A14" s="22" t="s">
        <v>10</v>
      </c>
      <c r="B14" s="32" t="s">
        <v>282</v>
      </c>
      <c r="C14" s="3"/>
      <c r="D14" s="47"/>
      <c r="E14" s="48"/>
      <c r="F14" s="2">
        <f t="shared" ref="F14" si="5">ROUND((D14*E14),2)</f>
        <v>0</v>
      </c>
      <c r="G14" s="53">
        <f t="shared" ref="G14" si="6">ROUND((D14*(1+E14)),2)</f>
        <v>0</v>
      </c>
      <c r="H14" s="24" t="s">
        <v>107</v>
      </c>
      <c r="I14" s="24">
        <v>10</v>
      </c>
      <c r="J14" s="54">
        <f t="shared" ref="J14" si="7">G14*I14</f>
        <v>0</v>
      </c>
      <c r="K14" s="54">
        <f t="shared" si="3"/>
        <v>0</v>
      </c>
      <c r="L14" s="54">
        <f t="shared" si="4"/>
        <v>0</v>
      </c>
    </row>
    <row r="15" spans="1:12" ht="14.4">
      <c r="A15" s="22" t="s">
        <v>11</v>
      </c>
      <c r="B15" s="31" t="s">
        <v>460</v>
      </c>
      <c r="C15" s="3"/>
      <c r="D15" s="47"/>
      <c r="E15" s="48"/>
      <c r="F15" s="2">
        <f t="shared" si="0"/>
        <v>0</v>
      </c>
      <c r="G15" s="53">
        <f t="shared" si="1"/>
        <v>0</v>
      </c>
      <c r="H15" s="24" t="s">
        <v>91</v>
      </c>
      <c r="I15" s="24">
        <v>25</v>
      </c>
      <c r="J15" s="54">
        <f t="shared" si="2"/>
        <v>0</v>
      </c>
      <c r="K15" s="54">
        <f t="shared" si="3"/>
        <v>0</v>
      </c>
      <c r="L15" s="54">
        <f t="shared" si="4"/>
        <v>0</v>
      </c>
    </row>
    <row r="16" spans="1:12" ht="14.4">
      <c r="A16" s="22" t="s">
        <v>12</v>
      </c>
      <c r="B16" s="31" t="s">
        <v>461</v>
      </c>
      <c r="C16" s="3"/>
      <c r="D16" s="47"/>
      <c r="E16" s="48"/>
      <c r="F16" s="2">
        <f t="shared" si="0"/>
        <v>0</v>
      </c>
      <c r="G16" s="53">
        <f t="shared" si="1"/>
        <v>0</v>
      </c>
      <c r="H16" s="24" t="s">
        <v>107</v>
      </c>
      <c r="I16" s="24">
        <v>6</v>
      </c>
      <c r="J16" s="54">
        <f t="shared" si="2"/>
        <v>0</v>
      </c>
      <c r="K16" s="54">
        <f t="shared" si="3"/>
        <v>0</v>
      </c>
      <c r="L16" s="54">
        <f t="shared" si="4"/>
        <v>0</v>
      </c>
    </row>
    <row r="17" spans="1:12" ht="13.95" customHeight="1">
      <c r="A17" s="20"/>
      <c r="B17" s="21" t="s">
        <v>90</v>
      </c>
      <c r="C17" s="60"/>
      <c r="D17" s="59"/>
      <c r="E17" s="59"/>
      <c r="F17" s="5"/>
      <c r="G17" s="5"/>
      <c r="H17" s="5"/>
      <c r="I17" s="5"/>
      <c r="J17" s="5"/>
      <c r="K17" s="5"/>
      <c r="L17" s="5"/>
    </row>
    <row r="18" spans="1:12" ht="28.8">
      <c r="A18" s="22" t="s">
        <v>2</v>
      </c>
      <c r="B18" s="23" t="s">
        <v>329</v>
      </c>
      <c r="C18" s="3"/>
      <c r="D18" s="47"/>
      <c r="E18" s="48"/>
      <c r="F18" s="2">
        <f t="shared" si="0"/>
        <v>0</v>
      </c>
      <c r="G18" s="53">
        <f t="shared" si="1"/>
        <v>0</v>
      </c>
      <c r="H18" s="24" t="s">
        <v>471</v>
      </c>
      <c r="I18" s="24">
        <v>150</v>
      </c>
      <c r="J18" s="54">
        <f t="shared" si="2"/>
        <v>0</v>
      </c>
      <c r="K18" s="54">
        <f t="shared" si="3"/>
        <v>0</v>
      </c>
      <c r="L18" s="54">
        <f t="shared" ref="L18:L28" si="8">J18+K18</f>
        <v>0</v>
      </c>
    </row>
    <row r="19" spans="1:12" ht="14.4">
      <c r="A19" s="22" t="s">
        <v>3</v>
      </c>
      <c r="B19" s="23" t="s">
        <v>330</v>
      </c>
      <c r="C19" s="3"/>
      <c r="D19" s="47"/>
      <c r="E19" s="48"/>
      <c r="F19" s="2">
        <f t="shared" si="0"/>
        <v>0</v>
      </c>
      <c r="G19" s="53">
        <f t="shared" si="1"/>
        <v>0</v>
      </c>
      <c r="H19" s="24" t="s">
        <v>471</v>
      </c>
      <c r="I19" s="24">
        <v>50</v>
      </c>
      <c r="J19" s="54">
        <f t="shared" si="2"/>
        <v>0</v>
      </c>
      <c r="K19" s="54">
        <f t="shared" si="3"/>
        <v>0</v>
      </c>
      <c r="L19" s="54">
        <f t="shared" si="8"/>
        <v>0</v>
      </c>
    </row>
    <row r="20" spans="1:12" ht="14.4">
      <c r="A20" s="22" t="s">
        <v>4</v>
      </c>
      <c r="B20" s="23" t="s">
        <v>331</v>
      </c>
      <c r="C20" s="3"/>
      <c r="D20" s="47"/>
      <c r="E20" s="48"/>
      <c r="F20" s="2">
        <f t="shared" si="0"/>
        <v>0</v>
      </c>
      <c r="G20" s="53">
        <f t="shared" si="1"/>
        <v>0</v>
      </c>
      <c r="H20" s="24" t="s">
        <v>471</v>
      </c>
      <c r="I20" s="24">
        <v>280</v>
      </c>
      <c r="J20" s="54">
        <f t="shared" si="2"/>
        <v>0</v>
      </c>
      <c r="K20" s="54">
        <f t="shared" si="3"/>
        <v>0</v>
      </c>
      <c r="L20" s="54">
        <f t="shared" si="8"/>
        <v>0</v>
      </c>
    </row>
    <row r="21" spans="1:12" ht="14.4">
      <c r="A21" s="22" t="s">
        <v>5</v>
      </c>
      <c r="B21" s="23" t="s">
        <v>332</v>
      </c>
      <c r="C21" s="34"/>
      <c r="D21" s="30"/>
      <c r="E21" s="48"/>
      <c r="F21" s="2">
        <f t="shared" si="0"/>
        <v>0</v>
      </c>
      <c r="G21" s="53">
        <f t="shared" si="1"/>
        <v>0</v>
      </c>
      <c r="H21" s="24" t="s">
        <v>471</v>
      </c>
      <c r="I21" s="24">
        <v>11</v>
      </c>
      <c r="J21" s="54">
        <f t="shared" si="2"/>
        <v>0</v>
      </c>
      <c r="K21" s="54">
        <f t="shared" si="3"/>
        <v>0</v>
      </c>
      <c r="L21" s="54">
        <f t="shared" si="8"/>
        <v>0</v>
      </c>
    </row>
    <row r="22" spans="1:12" ht="14.4">
      <c r="A22" s="22" t="s">
        <v>6</v>
      </c>
      <c r="B22" s="23" t="s">
        <v>333</v>
      </c>
      <c r="C22" s="34"/>
      <c r="D22" s="30"/>
      <c r="E22" s="48"/>
      <c r="F22" s="2">
        <f t="shared" si="0"/>
        <v>0</v>
      </c>
      <c r="G22" s="53">
        <f t="shared" si="1"/>
        <v>0</v>
      </c>
      <c r="H22" s="24" t="s">
        <v>338</v>
      </c>
      <c r="I22" s="24">
        <v>1300</v>
      </c>
      <c r="J22" s="54">
        <f t="shared" si="2"/>
        <v>0</v>
      </c>
      <c r="K22" s="54">
        <f t="shared" si="3"/>
        <v>0</v>
      </c>
      <c r="L22" s="54">
        <f t="shared" si="8"/>
        <v>0</v>
      </c>
    </row>
    <row r="23" spans="1:12" ht="28.8">
      <c r="A23" s="22" t="s">
        <v>7</v>
      </c>
      <c r="B23" s="26" t="s">
        <v>334</v>
      </c>
      <c r="C23" s="34"/>
      <c r="D23" s="30"/>
      <c r="E23" s="48"/>
      <c r="F23" s="2">
        <f t="shared" si="0"/>
        <v>0</v>
      </c>
      <c r="G23" s="53">
        <f t="shared" si="1"/>
        <v>0</v>
      </c>
      <c r="H23" s="24" t="s">
        <v>91</v>
      </c>
      <c r="I23" s="24">
        <v>54</v>
      </c>
      <c r="J23" s="54">
        <f t="shared" si="2"/>
        <v>0</v>
      </c>
      <c r="K23" s="54">
        <f t="shared" si="3"/>
        <v>0</v>
      </c>
      <c r="L23" s="54">
        <f t="shared" si="8"/>
        <v>0</v>
      </c>
    </row>
    <row r="24" spans="1:12" ht="17.25" customHeight="1">
      <c r="A24" s="22" t="s">
        <v>8</v>
      </c>
      <c r="B24" s="7" t="s">
        <v>335</v>
      </c>
      <c r="C24" s="34"/>
      <c r="D24" s="30"/>
      <c r="E24" s="48"/>
      <c r="F24" s="2">
        <f t="shared" si="0"/>
        <v>0</v>
      </c>
      <c r="G24" s="53">
        <f t="shared" si="1"/>
        <v>0</v>
      </c>
      <c r="H24" s="24" t="s">
        <v>471</v>
      </c>
      <c r="I24" s="24">
        <v>190</v>
      </c>
      <c r="J24" s="54">
        <f t="shared" si="2"/>
        <v>0</v>
      </c>
      <c r="K24" s="54">
        <f t="shared" si="3"/>
        <v>0</v>
      </c>
      <c r="L24" s="54">
        <f t="shared" si="8"/>
        <v>0</v>
      </c>
    </row>
    <row r="25" spans="1:12" ht="14.4">
      <c r="A25" s="22" t="s">
        <v>9</v>
      </c>
      <c r="B25" s="23" t="s">
        <v>336</v>
      </c>
      <c r="C25" s="3"/>
      <c r="D25" s="47"/>
      <c r="E25" s="48"/>
      <c r="F25" s="2">
        <f t="shared" ref="F25:F28" si="9">ROUND((D25*E25),2)</f>
        <v>0</v>
      </c>
      <c r="G25" s="53">
        <f t="shared" ref="G25:G28" si="10">ROUND((D25*(1+E25)),2)</f>
        <v>0</v>
      </c>
      <c r="H25" s="24" t="s">
        <v>91</v>
      </c>
      <c r="I25" s="24">
        <v>16</v>
      </c>
      <c r="J25" s="54">
        <f t="shared" ref="J25:J28" si="11">G25*I25</f>
        <v>0</v>
      </c>
      <c r="K25" s="54">
        <f t="shared" si="3"/>
        <v>0</v>
      </c>
      <c r="L25" s="54">
        <f t="shared" si="8"/>
        <v>0</v>
      </c>
    </row>
    <row r="26" spans="1:12" ht="14.4">
      <c r="A26" s="22" t="s">
        <v>10</v>
      </c>
      <c r="B26" s="23" t="s">
        <v>337</v>
      </c>
      <c r="C26" s="3"/>
      <c r="D26" s="47"/>
      <c r="E26" s="48"/>
      <c r="F26" s="2">
        <f t="shared" si="9"/>
        <v>0</v>
      </c>
      <c r="G26" s="53">
        <f t="shared" si="10"/>
        <v>0</v>
      </c>
      <c r="H26" s="24" t="s">
        <v>471</v>
      </c>
      <c r="I26" s="24">
        <v>6</v>
      </c>
      <c r="J26" s="54">
        <f t="shared" si="11"/>
        <v>0</v>
      </c>
      <c r="K26" s="54">
        <f t="shared" si="3"/>
        <v>0</v>
      </c>
      <c r="L26" s="54">
        <f t="shared" si="8"/>
        <v>0</v>
      </c>
    </row>
    <row r="27" spans="1:12" ht="14.4">
      <c r="A27" s="22" t="s">
        <v>11</v>
      </c>
      <c r="B27" s="23" t="s">
        <v>570</v>
      </c>
      <c r="C27" s="34"/>
      <c r="D27" s="30"/>
      <c r="E27" s="48"/>
      <c r="F27" s="2">
        <f t="shared" si="9"/>
        <v>0</v>
      </c>
      <c r="G27" s="53">
        <f t="shared" si="10"/>
        <v>0</v>
      </c>
      <c r="H27" s="24" t="s">
        <v>91</v>
      </c>
      <c r="I27" s="24">
        <v>7.5</v>
      </c>
      <c r="J27" s="54">
        <f t="shared" si="11"/>
        <v>0</v>
      </c>
      <c r="K27" s="54">
        <f t="shared" si="3"/>
        <v>0</v>
      </c>
      <c r="L27" s="54">
        <f t="shared" si="8"/>
        <v>0</v>
      </c>
    </row>
    <row r="28" spans="1:12" ht="14.4">
      <c r="A28" s="22" t="s">
        <v>12</v>
      </c>
      <c r="B28" s="8" t="s">
        <v>633</v>
      </c>
      <c r="C28" s="34"/>
      <c r="D28" s="30"/>
      <c r="E28" s="48"/>
      <c r="F28" s="2">
        <f t="shared" si="9"/>
        <v>0</v>
      </c>
      <c r="G28" s="53">
        <f t="shared" si="10"/>
        <v>0</v>
      </c>
      <c r="H28" s="24" t="s">
        <v>91</v>
      </c>
      <c r="I28" s="24">
        <v>16</v>
      </c>
      <c r="J28" s="54">
        <f t="shared" si="11"/>
        <v>0</v>
      </c>
      <c r="K28" s="54">
        <f t="shared" si="3"/>
        <v>0</v>
      </c>
      <c r="L28" s="54">
        <f t="shared" si="8"/>
        <v>0</v>
      </c>
    </row>
    <row r="29" spans="1:12" ht="13.95" customHeight="1">
      <c r="A29" s="20"/>
      <c r="B29" s="21" t="s">
        <v>92</v>
      </c>
      <c r="C29" s="60"/>
      <c r="D29" s="59"/>
      <c r="E29" s="59"/>
      <c r="F29" s="5"/>
      <c r="G29" s="5"/>
      <c r="H29" s="5"/>
      <c r="I29" s="5"/>
      <c r="J29" s="5"/>
      <c r="K29" s="5"/>
      <c r="L29" s="5"/>
    </row>
    <row r="30" spans="1:12" ht="14.4">
      <c r="A30" s="22" t="s">
        <v>2</v>
      </c>
      <c r="B30" s="6" t="s">
        <v>218</v>
      </c>
      <c r="C30" s="34"/>
      <c r="D30" s="30"/>
      <c r="E30" s="48"/>
      <c r="F30" s="2">
        <f t="shared" si="0"/>
        <v>0</v>
      </c>
      <c r="G30" s="53">
        <f t="shared" si="1"/>
        <v>0</v>
      </c>
      <c r="H30" s="61" t="s">
        <v>283</v>
      </c>
      <c r="I30" s="24">
        <v>850</v>
      </c>
      <c r="J30" s="54">
        <f t="shared" si="2"/>
        <v>0</v>
      </c>
      <c r="K30" s="54">
        <f>J30*50%</f>
        <v>0</v>
      </c>
      <c r="L30" s="54">
        <f>J30+K30</f>
        <v>0</v>
      </c>
    </row>
    <row r="31" spans="1:12" ht="28.8">
      <c r="A31" s="22" t="s">
        <v>3</v>
      </c>
      <c r="B31" s="6" t="s">
        <v>219</v>
      </c>
      <c r="C31" s="34"/>
      <c r="D31" s="30"/>
      <c r="E31" s="48"/>
      <c r="F31" s="2">
        <f t="shared" si="0"/>
        <v>0</v>
      </c>
      <c r="G31" s="53">
        <f t="shared" si="1"/>
        <v>0</v>
      </c>
      <c r="H31" s="62" t="s">
        <v>107</v>
      </c>
      <c r="I31" s="24">
        <v>90</v>
      </c>
      <c r="J31" s="54">
        <f t="shared" si="2"/>
        <v>0</v>
      </c>
      <c r="K31" s="54">
        <f t="shared" ref="K31:K42" si="12">J31*50%</f>
        <v>0</v>
      </c>
      <c r="L31" s="54">
        <f t="shared" ref="L31:L42" si="13">J31+K31</f>
        <v>0</v>
      </c>
    </row>
    <row r="32" spans="1:12" ht="28.8">
      <c r="A32" s="22" t="s">
        <v>4</v>
      </c>
      <c r="B32" s="6" t="s">
        <v>220</v>
      </c>
      <c r="C32" s="34"/>
      <c r="D32" s="30"/>
      <c r="E32" s="48"/>
      <c r="F32" s="2">
        <f t="shared" si="0"/>
        <v>0</v>
      </c>
      <c r="G32" s="53">
        <f t="shared" si="1"/>
        <v>0</v>
      </c>
      <c r="H32" s="62" t="s">
        <v>107</v>
      </c>
      <c r="I32" s="24">
        <v>235</v>
      </c>
      <c r="J32" s="54">
        <f t="shared" si="2"/>
        <v>0</v>
      </c>
      <c r="K32" s="54">
        <f t="shared" si="12"/>
        <v>0</v>
      </c>
      <c r="L32" s="54">
        <f t="shared" si="13"/>
        <v>0</v>
      </c>
    </row>
    <row r="33" spans="1:12" ht="14.4">
      <c r="A33" s="22" t="s">
        <v>5</v>
      </c>
      <c r="B33" s="7" t="s">
        <v>221</v>
      </c>
      <c r="C33" s="34"/>
      <c r="D33" s="30"/>
      <c r="E33" s="48"/>
      <c r="F33" s="2">
        <f t="shared" si="0"/>
        <v>0</v>
      </c>
      <c r="G33" s="53">
        <f t="shared" si="1"/>
        <v>0</v>
      </c>
      <c r="H33" s="62" t="s">
        <v>107</v>
      </c>
      <c r="I33" s="24">
        <v>140</v>
      </c>
      <c r="J33" s="54">
        <f t="shared" si="2"/>
        <v>0</v>
      </c>
      <c r="K33" s="54">
        <f t="shared" si="12"/>
        <v>0</v>
      </c>
      <c r="L33" s="54">
        <f t="shared" si="13"/>
        <v>0</v>
      </c>
    </row>
    <row r="34" spans="1:12" ht="14.4">
      <c r="A34" s="22" t="s">
        <v>6</v>
      </c>
      <c r="B34" s="6" t="s">
        <v>222</v>
      </c>
      <c r="C34" s="34"/>
      <c r="D34" s="4"/>
      <c r="E34" s="48"/>
      <c r="F34" s="2">
        <f t="shared" si="0"/>
        <v>0</v>
      </c>
      <c r="G34" s="53">
        <f t="shared" si="1"/>
        <v>0</v>
      </c>
      <c r="H34" s="62" t="s">
        <v>107</v>
      </c>
      <c r="I34" s="24">
        <v>12</v>
      </c>
      <c r="J34" s="54">
        <f t="shared" si="2"/>
        <v>0</v>
      </c>
      <c r="K34" s="54">
        <f t="shared" si="12"/>
        <v>0</v>
      </c>
      <c r="L34" s="54">
        <f t="shared" si="13"/>
        <v>0</v>
      </c>
    </row>
    <row r="35" spans="1:12" ht="28.8">
      <c r="A35" s="22" t="s">
        <v>7</v>
      </c>
      <c r="B35" s="7" t="s">
        <v>223</v>
      </c>
      <c r="C35" s="34"/>
      <c r="D35" s="4"/>
      <c r="E35" s="48"/>
      <c r="F35" s="2">
        <f t="shared" si="0"/>
        <v>0</v>
      </c>
      <c r="G35" s="53">
        <f t="shared" si="1"/>
        <v>0</v>
      </c>
      <c r="H35" s="62" t="s">
        <v>91</v>
      </c>
      <c r="I35" s="24">
        <v>18</v>
      </c>
      <c r="J35" s="54">
        <f t="shared" si="2"/>
        <v>0</v>
      </c>
      <c r="K35" s="54">
        <f t="shared" si="12"/>
        <v>0</v>
      </c>
      <c r="L35" s="54">
        <f t="shared" si="13"/>
        <v>0</v>
      </c>
    </row>
    <row r="36" spans="1:12" ht="14.4">
      <c r="A36" s="22" t="s">
        <v>8</v>
      </c>
      <c r="B36" s="6" t="s">
        <v>224</v>
      </c>
      <c r="C36" s="34"/>
      <c r="D36" s="4"/>
      <c r="E36" s="48"/>
      <c r="F36" s="2">
        <f t="shared" si="0"/>
        <v>0</v>
      </c>
      <c r="G36" s="53">
        <f t="shared" si="1"/>
        <v>0</v>
      </c>
      <c r="H36" s="62" t="s">
        <v>91</v>
      </c>
      <c r="I36" s="24">
        <v>110</v>
      </c>
      <c r="J36" s="54">
        <f t="shared" si="2"/>
        <v>0</v>
      </c>
      <c r="K36" s="54">
        <f t="shared" si="12"/>
        <v>0</v>
      </c>
      <c r="L36" s="54">
        <f t="shared" si="13"/>
        <v>0</v>
      </c>
    </row>
    <row r="37" spans="1:12" ht="14.4">
      <c r="A37" s="22" t="s">
        <v>9</v>
      </c>
      <c r="B37" s="6" t="s">
        <v>337</v>
      </c>
      <c r="C37" s="34"/>
      <c r="D37" s="30"/>
      <c r="E37" s="48"/>
      <c r="F37" s="2">
        <f t="shared" ref="F37:F39" si="14">ROUND((D37*E37),2)</f>
        <v>0</v>
      </c>
      <c r="G37" s="53">
        <f t="shared" ref="G37:G39" si="15">ROUND((D37*(1+E37)),2)</f>
        <v>0</v>
      </c>
      <c r="H37" s="62" t="s">
        <v>107</v>
      </c>
      <c r="I37" s="24">
        <v>10</v>
      </c>
      <c r="J37" s="54">
        <f t="shared" ref="J37:J39" si="16">G37*I37</f>
        <v>0</v>
      </c>
      <c r="K37" s="54">
        <f t="shared" si="12"/>
        <v>0</v>
      </c>
      <c r="L37" s="54">
        <f t="shared" si="13"/>
        <v>0</v>
      </c>
    </row>
    <row r="38" spans="1:12" ht="14.4">
      <c r="A38" s="22" t="s">
        <v>10</v>
      </c>
      <c r="B38" s="7" t="s">
        <v>279</v>
      </c>
      <c r="C38" s="34"/>
      <c r="D38" s="30"/>
      <c r="E38" s="48"/>
      <c r="F38" s="2">
        <f t="shared" si="14"/>
        <v>0</v>
      </c>
      <c r="G38" s="53">
        <f t="shared" si="15"/>
        <v>0</v>
      </c>
      <c r="H38" s="24" t="s">
        <v>91</v>
      </c>
      <c r="I38" s="24">
        <v>8</v>
      </c>
      <c r="J38" s="54">
        <f t="shared" si="16"/>
        <v>0</v>
      </c>
      <c r="K38" s="54">
        <f t="shared" si="12"/>
        <v>0</v>
      </c>
      <c r="L38" s="54">
        <f t="shared" si="13"/>
        <v>0</v>
      </c>
    </row>
    <row r="39" spans="1:12" ht="14.4">
      <c r="A39" s="22" t="s">
        <v>11</v>
      </c>
      <c r="B39" s="6" t="s">
        <v>280</v>
      </c>
      <c r="C39" s="34"/>
      <c r="D39" s="4"/>
      <c r="E39" s="48"/>
      <c r="F39" s="2">
        <f t="shared" si="14"/>
        <v>0</v>
      </c>
      <c r="G39" s="53">
        <f t="shared" si="15"/>
        <v>0</v>
      </c>
      <c r="H39" s="24" t="s">
        <v>107</v>
      </c>
      <c r="I39" s="24">
        <v>15</v>
      </c>
      <c r="J39" s="54">
        <f t="shared" si="16"/>
        <v>0</v>
      </c>
      <c r="K39" s="54">
        <f t="shared" si="12"/>
        <v>0</v>
      </c>
      <c r="L39" s="54">
        <f t="shared" si="13"/>
        <v>0</v>
      </c>
    </row>
    <row r="40" spans="1:12" ht="14.4">
      <c r="A40" s="22" t="s">
        <v>12</v>
      </c>
      <c r="B40" s="6" t="s">
        <v>281</v>
      </c>
      <c r="C40" s="34"/>
      <c r="D40" s="4"/>
      <c r="E40" s="48"/>
      <c r="F40" s="2">
        <f t="shared" ref="F40" si="17">ROUND((D40*E40),2)</f>
        <v>0</v>
      </c>
      <c r="G40" s="53">
        <f t="shared" ref="G40" si="18">ROUND((D40*(1+E40)),2)</f>
        <v>0</v>
      </c>
      <c r="H40" s="24" t="s">
        <v>91</v>
      </c>
      <c r="I40" s="24">
        <v>2</v>
      </c>
      <c r="J40" s="54">
        <f t="shared" ref="J40" si="19">G40*I40</f>
        <v>0</v>
      </c>
      <c r="K40" s="54">
        <f t="shared" si="12"/>
        <v>0</v>
      </c>
      <c r="L40" s="54">
        <f t="shared" si="13"/>
        <v>0</v>
      </c>
    </row>
    <row r="41" spans="1:12" ht="14.4">
      <c r="A41" s="22" t="s">
        <v>13</v>
      </c>
      <c r="B41" s="6" t="s">
        <v>282</v>
      </c>
      <c r="C41" s="34"/>
      <c r="D41" s="4"/>
      <c r="E41" s="48"/>
      <c r="F41" s="2">
        <f t="shared" ref="F41" si="20">ROUND((D41*E41),2)</f>
        <v>0</v>
      </c>
      <c r="G41" s="53">
        <f t="shared" ref="G41" si="21">ROUND((D41*(1+E41)),2)</f>
        <v>0</v>
      </c>
      <c r="H41" s="24" t="s">
        <v>107</v>
      </c>
      <c r="I41" s="24">
        <v>6</v>
      </c>
      <c r="J41" s="54">
        <f t="shared" ref="J41" si="22">G41*I41</f>
        <v>0</v>
      </c>
      <c r="K41" s="54">
        <f t="shared" si="12"/>
        <v>0</v>
      </c>
      <c r="L41" s="54">
        <f t="shared" ref="L41" si="23">J41+K41</f>
        <v>0</v>
      </c>
    </row>
    <row r="42" spans="1:12" ht="15" thickBot="1">
      <c r="A42" s="22" t="s">
        <v>14</v>
      </c>
      <c r="B42" s="8" t="s">
        <v>459</v>
      </c>
      <c r="C42" s="34"/>
      <c r="D42" s="4"/>
      <c r="E42" s="48"/>
      <c r="F42" s="2">
        <f t="shared" si="0"/>
        <v>0</v>
      </c>
      <c r="G42" s="53">
        <f t="shared" si="1"/>
        <v>0</v>
      </c>
      <c r="H42" s="24" t="s">
        <v>107</v>
      </c>
      <c r="I42" s="24">
        <v>10</v>
      </c>
      <c r="J42" s="54">
        <f t="shared" si="2"/>
        <v>0</v>
      </c>
      <c r="K42" s="54">
        <f t="shared" si="12"/>
        <v>0</v>
      </c>
      <c r="L42" s="54">
        <f t="shared" si="13"/>
        <v>0</v>
      </c>
    </row>
    <row r="43" spans="1:12" ht="14.4" thickBot="1">
      <c r="A43" s="27"/>
      <c r="G43" s="55"/>
      <c r="I43" s="28" t="s">
        <v>70</v>
      </c>
      <c r="J43" s="56">
        <f>SUM(J6:J42)</f>
        <v>0</v>
      </c>
      <c r="K43" s="56">
        <f>SUM(K6:K42)</f>
        <v>0</v>
      </c>
      <c r="L43" s="56">
        <f>SUM(L6:L42)</f>
        <v>0</v>
      </c>
    </row>
    <row r="44" spans="1:12">
      <c r="A44" s="27"/>
    </row>
    <row r="45" spans="1:12">
      <c r="A45" s="27"/>
    </row>
    <row r="46" spans="1:12">
      <c r="A46" s="27"/>
    </row>
    <row r="47" spans="1:12">
      <c r="A47" s="27"/>
      <c r="I47" s="29"/>
      <c r="J47" s="57"/>
    </row>
    <row r="48" spans="1:12">
      <c r="A48" s="27"/>
    </row>
    <row r="49" spans="1:10">
      <c r="A49" s="27"/>
    </row>
    <row r="50" spans="1:10">
      <c r="A50" s="27"/>
    </row>
    <row r="51" spans="1:10">
      <c r="A51" s="27"/>
    </row>
    <row r="52" spans="1:10">
      <c r="A52" s="27"/>
      <c r="E52" s="50"/>
      <c r="G52" s="50"/>
      <c r="J52" s="50"/>
    </row>
    <row r="53" spans="1:10">
      <c r="A53" s="27"/>
      <c r="E53" s="50"/>
      <c r="G53" s="50"/>
      <c r="J53" s="50"/>
    </row>
    <row r="54" spans="1:10">
      <c r="A54" s="27"/>
      <c r="E54" s="50"/>
      <c r="G54" s="50"/>
      <c r="J54" s="50"/>
    </row>
    <row r="55" spans="1:10">
      <c r="E55" s="50"/>
      <c r="G55" s="50"/>
      <c r="J55" s="50"/>
    </row>
    <row r="56" spans="1:10">
      <c r="E56" s="50"/>
      <c r="G56" s="50"/>
      <c r="J56" s="50"/>
    </row>
  </sheetData>
  <sheetProtection algorithmName="SHA-512" hashValue="bDc5DkFTPfu/pIOeBCOhKN3Um0zdyNiU7WKpYzYVOYHKb6uYg6pvR0mPeCN0v+GPDoBmfuN+edVB0ZDxwCY5ew==" saltValue="11PrfuLz7vU6XCxyedyLvQ==" spinCount="100000" sheet="1" formatCells="0" formatColumns="0" formatRows="0"/>
  <mergeCells count="1">
    <mergeCell ref="A2:L2"/>
  </mergeCells>
  <phoneticPr fontId="17" type="noConversion"/>
  <printOptions verticalCentered="1"/>
  <pageMargins left="0.23622047244094491" right="0.23622047244094491" top="0.55118110236220474" bottom="0.51181102362204722" header="0.31496062992125984" footer="0.31496062992125984"/>
  <pageSetup paperSize="9" scale="6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77"/>
  <sheetViews>
    <sheetView zoomScale="90" zoomScaleNormal="90" workbookViewId="0">
      <pane ySplit="4" topLeftCell="A45" activePane="bottomLeft" state="frozen"/>
      <selection activeCell="C9" sqref="C9"/>
      <selection pane="bottomLeft" activeCell="C53" sqref="C53"/>
    </sheetView>
  </sheetViews>
  <sheetFormatPr defaultRowHeight="13.8"/>
  <cols>
    <col min="1" max="1" width="5.19921875" style="13" customWidth="1"/>
    <col min="2" max="2" width="48.19921875" style="50" customWidth="1"/>
    <col min="3" max="3" width="43" style="50" customWidth="1"/>
    <col min="4" max="4" width="12.69921875" style="49" bestFit="1" customWidth="1"/>
    <col min="5" max="5" width="6.8984375" style="12" customWidth="1"/>
    <col min="6" max="6" width="12.69921875" style="50" customWidth="1"/>
    <col min="7" max="7" width="11" style="49" bestFit="1" customWidth="1"/>
    <col min="8" max="8" width="6.69921875" style="13" customWidth="1"/>
    <col min="9" max="9" width="7.19921875" style="13" customWidth="1"/>
    <col min="10" max="10" width="13.69921875" style="49" customWidth="1"/>
    <col min="11" max="11" width="12.09765625" style="50" customWidth="1"/>
    <col min="12" max="12" width="12" style="50" customWidth="1"/>
    <col min="13" max="236" width="8.69921875" style="50"/>
    <col min="237" max="237" width="5.19921875" style="50" customWidth="1"/>
    <col min="238" max="238" width="29.5" style="50" customWidth="1"/>
    <col min="239" max="492" width="8.69921875" style="50"/>
    <col min="493" max="493" width="5.19921875" style="50" customWidth="1"/>
    <col min="494" max="494" width="29.5" style="50" customWidth="1"/>
    <col min="495" max="748" width="8.69921875" style="50"/>
    <col min="749" max="749" width="5.19921875" style="50" customWidth="1"/>
    <col min="750" max="750" width="29.5" style="50" customWidth="1"/>
    <col min="751" max="1004" width="8.69921875" style="50"/>
    <col min="1005" max="1005" width="5.19921875" style="50" customWidth="1"/>
    <col min="1006" max="1006" width="29.5" style="50" customWidth="1"/>
    <col min="1007" max="1260" width="8.69921875" style="50"/>
    <col min="1261" max="1261" width="5.19921875" style="50" customWidth="1"/>
    <col min="1262" max="1262" width="29.5" style="50" customWidth="1"/>
    <col min="1263" max="1516" width="8.69921875" style="50"/>
    <col min="1517" max="1517" width="5.19921875" style="50" customWidth="1"/>
    <col min="1518" max="1518" width="29.5" style="50" customWidth="1"/>
    <col min="1519" max="1772" width="8.69921875" style="50"/>
    <col min="1773" max="1773" width="5.19921875" style="50" customWidth="1"/>
    <col min="1774" max="1774" width="29.5" style="50" customWidth="1"/>
    <col min="1775" max="2028" width="8.69921875" style="50"/>
    <col min="2029" max="2029" width="5.19921875" style="50" customWidth="1"/>
    <col min="2030" max="2030" width="29.5" style="50" customWidth="1"/>
    <col min="2031" max="2284" width="8.69921875" style="50"/>
    <col min="2285" max="2285" width="5.19921875" style="50" customWidth="1"/>
    <col min="2286" max="2286" width="29.5" style="50" customWidth="1"/>
    <col min="2287" max="2540" width="8.69921875" style="50"/>
    <col min="2541" max="2541" width="5.19921875" style="50" customWidth="1"/>
    <col min="2542" max="2542" width="29.5" style="50" customWidth="1"/>
    <col min="2543" max="2796" width="8.69921875" style="50"/>
    <col min="2797" max="2797" width="5.19921875" style="50" customWidth="1"/>
    <col min="2798" max="2798" width="29.5" style="50" customWidth="1"/>
    <col min="2799" max="3052" width="8.69921875" style="50"/>
    <col min="3053" max="3053" width="5.19921875" style="50" customWidth="1"/>
    <col min="3054" max="3054" width="29.5" style="50" customWidth="1"/>
    <col min="3055" max="3308" width="8.69921875" style="50"/>
    <col min="3309" max="3309" width="5.19921875" style="50" customWidth="1"/>
    <col min="3310" max="3310" width="29.5" style="50" customWidth="1"/>
    <col min="3311" max="3564" width="8.69921875" style="50"/>
    <col min="3565" max="3565" width="5.19921875" style="50" customWidth="1"/>
    <col min="3566" max="3566" width="29.5" style="50" customWidth="1"/>
    <col min="3567" max="3820" width="8.69921875" style="50"/>
    <col min="3821" max="3821" width="5.19921875" style="50" customWidth="1"/>
    <col min="3822" max="3822" width="29.5" style="50" customWidth="1"/>
    <col min="3823" max="4076" width="8.69921875" style="50"/>
    <col min="4077" max="4077" width="5.19921875" style="50" customWidth="1"/>
    <col min="4078" max="4078" width="29.5" style="50" customWidth="1"/>
    <col min="4079" max="4332" width="8.69921875" style="50"/>
    <col min="4333" max="4333" width="5.19921875" style="50" customWidth="1"/>
    <col min="4334" max="4334" width="29.5" style="50" customWidth="1"/>
    <col min="4335" max="4588" width="8.69921875" style="50"/>
    <col min="4589" max="4589" width="5.19921875" style="50" customWidth="1"/>
    <col min="4590" max="4590" width="29.5" style="50" customWidth="1"/>
    <col min="4591" max="4844" width="8.69921875" style="50"/>
    <col min="4845" max="4845" width="5.19921875" style="50" customWidth="1"/>
    <col min="4846" max="4846" width="29.5" style="50" customWidth="1"/>
    <col min="4847" max="5100" width="8.69921875" style="50"/>
    <col min="5101" max="5101" width="5.19921875" style="50" customWidth="1"/>
    <col min="5102" max="5102" width="29.5" style="50" customWidth="1"/>
    <col min="5103" max="5356" width="8.69921875" style="50"/>
    <col min="5357" max="5357" width="5.19921875" style="50" customWidth="1"/>
    <col min="5358" max="5358" width="29.5" style="50" customWidth="1"/>
    <col min="5359" max="5612" width="8.69921875" style="50"/>
    <col min="5613" max="5613" width="5.19921875" style="50" customWidth="1"/>
    <col min="5614" max="5614" width="29.5" style="50" customWidth="1"/>
    <col min="5615" max="5868" width="8.69921875" style="50"/>
    <col min="5869" max="5869" width="5.19921875" style="50" customWidth="1"/>
    <col min="5870" max="5870" width="29.5" style="50" customWidth="1"/>
    <col min="5871" max="6124" width="8.69921875" style="50"/>
    <col min="6125" max="6125" width="5.19921875" style="50" customWidth="1"/>
    <col min="6126" max="6126" width="29.5" style="50" customWidth="1"/>
    <col min="6127" max="6380" width="8.69921875" style="50"/>
    <col min="6381" max="6381" width="5.19921875" style="50" customWidth="1"/>
    <col min="6382" max="6382" width="29.5" style="50" customWidth="1"/>
    <col min="6383" max="6636" width="8.69921875" style="50"/>
    <col min="6637" max="6637" width="5.19921875" style="50" customWidth="1"/>
    <col min="6638" max="6638" width="29.5" style="50" customWidth="1"/>
    <col min="6639" max="6892" width="8.69921875" style="50"/>
    <col min="6893" max="6893" width="5.19921875" style="50" customWidth="1"/>
    <col min="6894" max="6894" width="29.5" style="50" customWidth="1"/>
    <col min="6895" max="7148" width="8.69921875" style="50"/>
    <col min="7149" max="7149" width="5.19921875" style="50" customWidth="1"/>
    <col min="7150" max="7150" width="29.5" style="50" customWidth="1"/>
    <col min="7151" max="7404" width="8.69921875" style="50"/>
    <col min="7405" max="7405" width="5.19921875" style="50" customWidth="1"/>
    <col min="7406" max="7406" width="29.5" style="50" customWidth="1"/>
    <col min="7407" max="7660" width="8.69921875" style="50"/>
    <col min="7661" max="7661" width="5.19921875" style="50" customWidth="1"/>
    <col min="7662" max="7662" width="29.5" style="50" customWidth="1"/>
    <col min="7663" max="7916" width="8.69921875" style="50"/>
    <col min="7917" max="7917" width="5.19921875" style="50" customWidth="1"/>
    <col min="7918" max="7918" width="29.5" style="50" customWidth="1"/>
    <col min="7919" max="8172" width="8.69921875" style="50"/>
    <col min="8173" max="8173" width="5.19921875" style="50" customWidth="1"/>
    <col min="8174" max="8174" width="29.5" style="50" customWidth="1"/>
    <col min="8175" max="8428" width="8.69921875" style="50"/>
    <col min="8429" max="8429" width="5.19921875" style="50" customWidth="1"/>
    <col min="8430" max="8430" width="29.5" style="50" customWidth="1"/>
    <col min="8431" max="8684" width="8.69921875" style="50"/>
    <col min="8685" max="8685" width="5.19921875" style="50" customWidth="1"/>
    <col min="8686" max="8686" width="29.5" style="50" customWidth="1"/>
    <col min="8687" max="8940" width="8.69921875" style="50"/>
    <col min="8941" max="8941" width="5.19921875" style="50" customWidth="1"/>
    <col min="8942" max="8942" width="29.5" style="50" customWidth="1"/>
    <col min="8943" max="9196" width="8.69921875" style="50"/>
    <col min="9197" max="9197" width="5.19921875" style="50" customWidth="1"/>
    <col min="9198" max="9198" width="29.5" style="50" customWidth="1"/>
    <col min="9199" max="9452" width="8.69921875" style="50"/>
    <col min="9453" max="9453" width="5.19921875" style="50" customWidth="1"/>
    <col min="9454" max="9454" width="29.5" style="50" customWidth="1"/>
    <col min="9455" max="9708" width="8.69921875" style="50"/>
    <col min="9709" max="9709" width="5.19921875" style="50" customWidth="1"/>
    <col min="9710" max="9710" width="29.5" style="50" customWidth="1"/>
    <col min="9711" max="9964" width="8.69921875" style="50"/>
    <col min="9965" max="9965" width="5.19921875" style="50" customWidth="1"/>
    <col min="9966" max="9966" width="29.5" style="50" customWidth="1"/>
    <col min="9967" max="10220" width="8.69921875" style="50"/>
    <col min="10221" max="10221" width="5.19921875" style="50" customWidth="1"/>
    <col min="10222" max="10222" width="29.5" style="50" customWidth="1"/>
    <col min="10223" max="10476" width="8.69921875" style="50"/>
    <col min="10477" max="10477" width="5.19921875" style="50" customWidth="1"/>
    <col min="10478" max="10478" width="29.5" style="50" customWidth="1"/>
    <col min="10479" max="10732" width="8.69921875" style="50"/>
    <col min="10733" max="10733" width="5.19921875" style="50" customWidth="1"/>
    <col min="10734" max="10734" width="29.5" style="50" customWidth="1"/>
    <col min="10735" max="10988" width="8.69921875" style="50"/>
    <col min="10989" max="10989" width="5.19921875" style="50" customWidth="1"/>
    <col min="10990" max="10990" width="29.5" style="50" customWidth="1"/>
    <col min="10991" max="11244" width="8.69921875" style="50"/>
    <col min="11245" max="11245" width="5.19921875" style="50" customWidth="1"/>
    <col min="11246" max="11246" width="29.5" style="50" customWidth="1"/>
    <col min="11247" max="11500" width="8.69921875" style="50"/>
    <col min="11501" max="11501" width="5.19921875" style="50" customWidth="1"/>
    <col min="11502" max="11502" width="29.5" style="50" customWidth="1"/>
    <col min="11503" max="11756" width="8.69921875" style="50"/>
    <col min="11757" max="11757" width="5.19921875" style="50" customWidth="1"/>
    <col min="11758" max="11758" width="29.5" style="50" customWidth="1"/>
    <col min="11759" max="12012" width="8.69921875" style="50"/>
    <col min="12013" max="12013" width="5.19921875" style="50" customWidth="1"/>
    <col min="12014" max="12014" width="29.5" style="50" customWidth="1"/>
    <col min="12015" max="12268" width="8.69921875" style="50"/>
    <col min="12269" max="12269" width="5.19921875" style="50" customWidth="1"/>
    <col min="12270" max="12270" width="29.5" style="50" customWidth="1"/>
    <col min="12271" max="12524" width="8.69921875" style="50"/>
    <col min="12525" max="12525" width="5.19921875" style="50" customWidth="1"/>
    <col min="12526" max="12526" width="29.5" style="50" customWidth="1"/>
    <col min="12527" max="12780" width="8.69921875" style="50"/>
    <col min="12781" max="12781" width="5.19921875" style="50" customWidth="1"/>
    <col min="12782" max="12782" width="29.5" style="50" customWidth="1"/>
    <col min="12783" max="13036" width="8.69921875" style="50"/>
    <col min="13037" max="13037" width="5.19921875" style="50" customWidth="1"/>
    <col min="13038" max="13038" width="29.5" style="50" customWidth="1"/>
    <col min="13039" max="13292" width="8.69921875" style="50"/>
    <col min="13293" max="13293" width="5.19921875" style="50" customWidth="1"/>
    <col min="13294" max="13294" width="29.5" style="50" customWidth="1"/>
    <col min="13295" max="13548" width="8.69921875" style="50"/>
    <col min="13549" max="13549" width="5.19921875" style="50" customWidth="1"/>
    <col min="13550" max="13550" width="29.5" style="50" customWidth="1"/>
    <col min="13551" max="13804" width="8.69921875" style="50"/>
    <col min="13805" max="13805" width="5.19921875" style="50" customWidth="1"/>
    <col min="13806" max="13806" width="29.5" style="50" customWidth="1"/>
    <col min="13807" max="14060" width="8.69921875" style="50"/>
    <col min="14061" max="14061" width="5.19921875" style="50" customWidth="1"/>
    <col min="14062" max="14062" width="29.5" style="50" customWidth="1"/>
    <col min="14063" max="14316" width="8.69921875" style="50"/>
    <col min="14317" max="14317" width="5.19921875" style="50" customWidth="1"/>
    <col min="14318" max="14318" width="29.5" style="50" customWidth="1"/>
    <col min="14319" max="14572" width="8.69921875" style="50"/>
    <col min="14573" max="14573" width="5.19921875" style="50" customWidth="1"/>
    <col min="14574" max="14574" width="29.5" style="50" customWidth="1"/>
    <col min="14575" max="14828" width="8.69921875" style="50"/>
    <col min="14829" max="14829" width="5.19921875" style="50" customWidth="1"/>
    <col min="14830" max="14830" width="29.5" style="50" customWidth="1"/>
    <col min="14831" max="15084" width="8.69921875" style="50"/>
    <col min="15085" max="15085" width="5.19921875" style="50" customWidth="1"/>
    <col min="15086" max="15086" width="29.5" style="50" customWidth="1"/>
    <col min="15087" max="15340" width="8.69921875" style="50"/>
    <col min="15341" max="15341" width="5.19921875" style="50" customWidth="1"/>
    <col min="15342" max="15342" width="29.5" style="50" customWidth="1"/>
    <col min="15343" max="15596" width="8.69921875" style="50"/>
    <col min="15597" max="15597" width="5.19921875" style="50" customWidth="1"/>
    <col min="15598" max="15598" width="29.5" style="50" customWidth="1"/>
    <col min="15599" max="15852" width="8.69921875" style="50"/>
    <col min="15853" max="15853" width="5.19921875" style="50" customWidth="1"/>
    <col min="15854" max="15854" width="29.5" style="50" customWidth="1"/>
    <col min="15855" max="16108" width="8.69921875" style="50"/>
    <col min="16109" max="16109" width="5.19921875" style="50" customWidth="1"/>
    <col min="16110" max="16110" width="29.5" style="50" customWidth="1"/>
    <col min="16111" max="16382" width="8.69921875" style="50"/>
    <col min="16383" max="16384" width="8.69921875" style="50" customWidth="1"/>
  </cols>
  <sheetData>
    <row r="1" spans="1:12" ht="16.5" customHeight="1">
      <c r="A1" s="10"/>
      <c r="B1" s="36" t="s">
        <v>631</v>
      </c>
      <c r="C1" s="11"/>
    </row>
    <row r="2" spans="1:12" ht="14.4" customHeight="1" thickBot="1">
      <c r="A2" s="39" t="s">
        <v>278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66" customHeight="1" thickBot="1">
      <c r="A3" s="14" t="s">
        <v>0</v>
      </c>
      <c r="B3" s="15" t="s">
        <v>71</v>
      </c>
      <c r="C3" s="16" t="s">
        <v>87</v>
      </c>
      <c r="D3" s="51" t="s">
        <v>73</v>
      </c>
      <c r="E3" s="17" t="s">
        <v>74</v>
      </c>
      <c r="F3" s="1" t="s">
        <v>75</v>
      </c>
      <c r="G3" s="51" t="s">
        <v>72</v>
      </c>
      <c r="H3" s="18" t="s">
        <v>1</v>
      </c>
      <c r="I3" s="18" t="s">
        <v>66</v>
      </c>
      <c r="J3" s="52" t="s">
        <v>88</v>
      </c>
      <c r="K3" s="35" t="s">
        <v>632</v>
      </c>
      <c r="L3" s="52" t="s">
        <v>437</v>
      </c>
    </row>
    <row r="4" spans="1:12" ht="6" customHeight="1">
      <c r="A4" s="19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2" ht="13.95" customHeight="1">
      <c r="A5" s="20"/>
      <c r="B5" s="21" t="s">
        <v>89</v>
      </c>
      <c r="C5" s="59"/>
      <c r="D5" s="59"/>
      <c r="E5" s="59"/>
      <c r="F5" s="5"/>
      <c r="G5" s="5"/>
      <c r="H5" s="5"/>
      <c r="I5" s="5"/>
      <c r="J5" s="5"/>
      <c r="K5" s="5"/>
      <c r="L5" s="5"/>
    </row>
    <row r="6" spans="1:12" ht="14.4">
      <c r="A6" s="22" t="s">
        <v>2</v>
      </c>
      <c r="B6" s="23" t="s">
        <v>228</v>
      </c>
      <c r="C6" s="3"/>
      <c r="D6" s="47"/>
      <c r="E6" s="48"/>
      <c r="F6" s="2">
        <f>ROUND((D6*E6),2)</f>
        <v>0</v>
      </c>
      <c r="G6" s="53">
        <f>ROUND((D6*(1+E6)),2)</f>
        <v>0</v>
      </c>
      <c r="H6" s="24" t="s">
        <v>91</v>
      </c>
      <c r="I6" s="24">
        <v>50</v>
      </c>
      <c r="J6" s="54">
        <f>G6*I6</f>
        <v>0</v>
      </c>
      <c r="K6" s="54">
        <f>J6*50%</f>
        <v>0</v>
      </c>
      <c r="L6" s="54">
        <f>J6+K6</f>
        <v>0</v>
      </c>
    </row>
    <row r="7" spans="1:12" ht="14.4">
      <c r="A7" s="22" t="s">
        <v>3</v>
      </c>
      <c r="B7" s="23" t="s">
        <v>229</v>
      </c>
      <c r="C7" s="3"/>
      <c r="D7" s="47"/>
      <c r="E7" s="48"/>
      <c r="F7" s="2">
        <f t="shared" ref="F7:F47" si="0">ROUND((D7*E7),2)</f>
        <v>0</v>
      </c>
      <c r="G7" s="53">
        <f t="shared" ref="G7:G47" si="1">ROUND((D7*(1+E7)),2)</f>
        <v>0</v>
      </c>
      <c r="H7" s="24" t="s">
        <v>91</v>
      </c>
      <c r="I7" s="24">
        <v>40</v>
      </c>
      <c r="J7" s="54">
        <f t="shared" ref="J7:J47" si="2">G7*I7</f>
        <v>0</v>
      </c>
      <c r="K7" s="54">
        <f t="shared" ref="K7:K52" si="3">J7*50%</f>
        <v>0</v>
      </c>
      <c r="L7" s="54">
        <f t="shared" ref="L7:L19" si="4">J7+K7</f>
        <v>0</v>
      </c>
    </row>
    <row r="8" spans="1:12" ht="28.8">
      <c r="A8" s="22" t="s">
        <v>4</v>
      </c>
      <c r="B8" s="23" t="s">
        <v>230</v>
      </c>
      <c r="C8" s="3"/>
      <c r="D8" s="47"/>
      <c r="E8" s="48"/>
      <c r="F8" s="2">
        <f t="shared" si="0"/>
        <v>0</v>
      </c>
      <c r="G8" s="53">
        <f t="shared" si="1"/>
        <v>0</v>
      </c>
      <c r="H8" s="24" t="s">
        <v>91</v>
      </c>
      <c r="I8" s="24">
        <v>30</v>
      </c>
      <c r="J8" s="54">
        <f t="shared" si="2"/>
        <v>0</v>
      </c>
      <c r="K8" s="54">
        <f t="shared" si="3"/>
        <v>0</v>
      </c>
      <c r="L8" s="54">
        <f t="shared" si="4"/>
        <v>0</v>
      </c>
    </row>
    <row r="9" spans="1:12" ht="14.4">
      <c r="A9" s="22" t="s">
        <v>5</v>
      </c>
      <c r="B9" s="23" t="s">
        <v>462</v>
      </c>
      <c r="C9" s="3"/>
      <c r="D9" s="47"/>
      <c r="E9" s="48"/>
      <c r="F9" s="2">
        <f t="shared" si="0"/>
        <v>0</v>
      </c>
      <c r="G9" s="53">
        <f t="shared" si="1"/>
        <v>0</v>
      </c>
      <c r="H9" s="24" t="s">
        <v>91</v>
      </c>
      <c r="I9" s="24">
        <v>10</v>
      </c>
      <c r="J9" s="54">
        <f t="shared" si="2"/>
        <v>0</v>
      </c>
      <c r="K9" s="54">
        <f t="shared" si="3"/>
        <v>0</v>
      </c>
      <c r="L9" s="54">
        <f t="shared" si="4"/>
        <v>0</v>
      </c>
    </row>
    <row r="10" spans="1:12" ht="14.4">
      <c r="A10" s="22" t="s">
        <v>6</v>
      </c>
      <c r="B10" s="23" t="s">
        <v>231</v>
      </c>
      <c r="C10" s="3"/>
      <c r="D10" s="47"/>
      <c r="E10" s="48"/>
      <c r="F10" s="2">
        <f t="shared" si="0"/>
        <v>0</v>
      </c>
      <c r="G10" s="53">
        <f t="shared" si="1"/>
        <v>0</v>
      </c>
      <c r="H10" s="24" t="s">
        <v>91</v>
      </c>
      <c r="I10" s="24">
        <v>25</v>
      </c>
      <c r="J10" s="54">
        <f t="shared" si="2"/>
        <v>0</v>
      </c>
      <c r="K10" s="54">
        <f t="shared" si="3"/>
        <v>0</v>
      </c>
      <c r="L10" s="54">
        <f t="shared" si="4"/>
        <v>0</v>
      </c>
    </row>
    <row r="11" spans="1:12" ht="14.4">
      <c r="A11" s="22" t="s">
        <v>7</v>
      </c>
      <c r="B11" s="23" t="s">
        <v>234</v>
      </c>
      <c r="C11" s="3"/>
      <c r="D11" s="47"/>
      <c r="E11" s="48"/>
      <c r="F11" s="2">
        <f t="shared" si="0"/>
        <v>0</v>
      </c>
      <c r="G11" s="53">
        <f t="shared" si="1"/>
        <v>0</v>
      </c>
      <c r="H11" s="24" t="s">
        <v>91</v>
      </c>
      <c r="I11" s="24">
        <v>10</v>
      </c>
      <c r="J11" s="54">
        <f t="shared" si="2"/>
        <v>0</v>
      </c>
      <c r="K11" s="54">
        <f t="shared" si="3"/>
        <v>0</v>
      </c>
      <c r="L11" s="54">
        <f t="shared" si="4"/>
        <v>0</v>
      </c>
    </row>
    <row r="12" spans="1:12" ht="14.4">
      <c r="A12" s="22" t="s">
        <v>8</v>
      </c>
      <c r="B12" s="23" t="s">
        <v>236</v>
      </c>
      <c r="C12" s="3"/>
      <c r="D12" s="47"/>
      <c r="E12" s="48"/>
      <c r="F12" s="2">
        <f t="shared" si="0"/>
        <v>0</v>
      </c>
      <c r="G12" s="53">
        <f t="shared" si="1"/>
        <v>0</v>
      </c>
      <c r="H12" s="24" t="s">
        <v>91</v>
      </c>
      <c r="I12" s="24">
        <v>25</v>
      </c>
      <c r="J12" s="54">
        <f t="shared" si="2"/>
        <v>0</v>
      </c>
      <c r="K12" s="54">
        <f t="shared" si="3"/>
        <v>0</v>
      </c>
      <c r="L12" s="54">
        <f t="shared" si="4"/>
        <v>0</v>
      </c>
    </row>
    <row r="13" spans="1:12" ht="14.4">
      <c r="A13" s="22" t="s">
        <v>9</v>
      </c>
      <c r="B13" s="23" t="s">
        <v>237</v>
      </c>
      <c r="C13" s="3"/>
      <c r="D13" s="47"/>
      <c r="E13" s="48"/>
      <c r="F13" s="2">
        <f t="shared" si="0"/>
        <v>0</v>
      </c>
      <c r="G13" s="53">
        <f t="shared" si="1"/>
        <v>0</v>
      </c>
      <c r="H13" s="24" t="s">
        <v>91</v>
      </c>
      <c r="I13" s="24">
        <v>10</v>
      </c>
      <c r="J13" s="54">
        <f t="shared" si="2"/>
        <v>0</v>
      </c>
      <c r="K13" s="54">
        <f t="shared" si="3"/>
        <v>0</v>
      </c>
      <c r="L13" s="54">
        <f t="shared" si="4"/>
        <v>0</v>
      </c>
    </row>
    <row r="14" spans="1:12" ht="28.8">
      <c r="A14" s="22" t="s">
        <v>10</v>
      </c>
      <c r="B14" s="25" t="s">
        <v>284</v>
      </c>
      <c r="C14" s="3"/>
      <c r="D14" s="47"/>
      <c r="E14" s="48"/>
      <c r="F14" s="2">
        <f t="shared" si="0"/>
        <v>0</v>
      </c>
      <c r="G14" s="53">
        <f t="shared" si="1"/>
        <v>0</v>
      </c>
      <c r="H14" s="24" t="s">
        <v>91</v>
      </c>
      <c r="I14" s="24">
        <v>25</v>
      </c>
      <c r="J14" s="54">
        <f t="shared" si="2"/>
        <v>0</v>
      </c>
      <c r="K14" s="54">
        <f t="shared" si="3"/>
        <v>0</v>
      </c>
      <c r="L14" s="54">
        <f t="shared" si="4"/>
        <v>0</v>
      </c>
    </row>
    <row r="15" spans="1:12" ht="14.4">
      <c r="A15" s="22" t="s">
        <v>11</v>
      </c>
      <c r="B15" s="25" t="s">
        <v>286</v>
      </c>
      <c r="C15" s="3"/>
      <c r="D15" s="47"/>
      <c r="E15" s="48"/>
      <c r="F15" s="2">
        <f t="shared" si="0"/>
        <v>0</v>
      </c>
      <c r="G15" s="53">
        <f t="shared" si="1"/>
        <v>0</v>
      </c>
      <c r="H15" s="24" t="s">
        <v>91</v>
      </c>
      <c r="I15" s="24">
        <v>150</v>
      </c>
      <c r="J15" s="54">
        <f t="shared" si="2"/>
        <v>0</v>
      </c>
      <c r="K15" s="54">
        <f t="shared" si="3"/>
        <v>0</v>
      </c>
      <c r="L15" s="54">
        <f t="shared" si="4"/>
        <v>0</v>
      </c>
    </row>
    <row r="16" spans="1:12" ht="14.4">
      <c r="A16" s="22" t="s">
        <v>12</v>
      </c>
      <c r="B16" s="23" t="s">
        <v>463</v>
      </c>
      <c r="C16" s="3"/>
      <c r="D16" s="47"/>
      <c r="E16" s="48"/>
      <c r="F16" s="2">
        <f t="shared" si="0"/>
        <v>0</v>
      </c>
      <c r="G16" s="53">
        <f t="shared" si="1"/>
        <v>0</v>
      </c>
      <c r="H16" s="24" t="s">
        <v>91</v>
      </c>
      <c r="I16" s="24">
        <v>10</v>
      </c>
      <c r="J16" s="54">
        <f t="shared" si="2"/>
        <v>0</v>
      </c>
      <c r="K16" s="54">
        <f t="shared" si="3"/>
        <v>0</v>
      </c>
      <c r="L16" s="54">
        <f t="shared" si="4"/>
        <v>0</v>
      </c>
    </row>
    <row r="17" spans="1:12" ht="14.4">
      <c r="A17" s="22" t="s">
        <v>13</v>
      </c>
      <c r="B17" s="25" t="s">
        <v>467</v>
      </c>
      <c r="C17" s="3"/>
      <c r="D17" s="47"/>
      <c r="E17" s="48"/>
      <c r="F17" s="2">
        <f t="shared" ref="F17:F18" si="5">ROUND((D17*E17),2)</f>
        <v>0</v>
      </c>
      <c r="G17" s="53">
        <f t="shared" ref="G17:G18" si="6">ROUND((D17*(1+E17)),2)</f>
        <v>0</v>
      </c>
      <c r="H17" s="24" t="s">
        <v>91</v>
      </c>
      <c r="I17" s="24">
        <v>10</v>
      </c>
      <c r="J17" s="54">
        <f t="shared" ref="J17:J18" si="7">G17*I17</f>
        <v>0</v>
      </c>
      <c r="K17" s="54">
        <f t="shared" si="3"/>
        <v>0</v>
      </c>
      <c r="L17" s="54">
        <f t="shared" si="4"/>
        <v>0</v>
      </c>
    </row>
    <row r="18" spans="1:12" ht="14.4">
      <c r="A18" s="22" t="s">
        <v>14</v>
      </c>
      <c r="B18" s="23" t="s">
        <v>468</v>
      </c>
      <c r="C18" s="3"/>
      <c r="D18" s="47"/>
      <c r="E18" s="48"/>
      <c r="F18" s="2">
        <f t="shared" si="5"/>
        <v>0</v>
      </c>
      <c r="G18" s="53">
        <f t="shared" si="6"/>
        <v>0</v>
      </c>
      <c r="H18" s="24" t="s">
        <v>91</v>
      </c>
      <c r="I18" s="24">
        <v>15</v>
      </c>
      <c r="J18" s="54">
        <f t="shared" si="7"/>
        <v>0</v>
      </c>
      <c r="K18" s="54">
        <f t="shared" si="3"/>
        <v>0</v>
      </c>
      <c r="L18" s="54">
        <f t="shared" si="4"/>
        <v>0</v>
      </c>
    </row>
    <row r="19" spans="1:12" ht="14.4">
      <c r="A19" s="22" t="s">
        <v>15</v>
      </c>
      <c r="B19" s="23" t="s">
        <v>470</v>
      </c>
      <c r="C19" s="3"/>
      <c r="D19" s="47"/>
      <c r="E19" s="48"/>
      <c r="F19" s="2">
        <f t="shared" si="0"/>
        <v>0</v>
      </c>
      <c r="G19" s="53">
        <f t="shared" si="1"/>
        <v>0</v>
      </c>
      <c r="H19" s="24" t="s">
        <v>91</v>
      </c>
      <c r="I19" s="24">
        <v>40</v>
      </c>
      <c r="J19" s="54">
        <f t="shared" si="2"/>
        <v>0</v>
      </c>
      <c r="K19" s="54">
        <f t="shared" si="3"/>
        <v>0</v>
      </c>
      <c r="L19" s="54">
        <f t="shared" si="4"/>
        <v>0</v>
      </c>
    </row>
    <row r="20" spans="1:12" ht="13.95" customHeight="1">
      <c r="A20" s="20"/>
      <c r="B20" s="21" t="s">
        <v>90</v>
      </c>
      <c r="C20" s="60"/>
      <c r="D20" s="59"/>
      <c r="E20" s="59"/>
      <c r="F20" s="5"/>
      <c r="G20" s="5"/>
      <c r="H20" s="5"/>
      <c r="I20" s="5"/>
      <c r="J20" s="5"/>
      <c r="K20" s="5"/>
      <c r="L20" s="5"/>
    </row>
    <row r="21" spans="1:12" ht="14.4">
      <c r="A21" s="22" t="s">
        <v>2</v>
      </c>
      <c r="B21" s="23" t="s">
        <v>339</v>
      </c>
      <c r="C21" s="34"/>
      <c r="D21" s="30"/>
      <c r="E21" s="48"/>
      <c r="F21" s="2">
        <f t="shared" si="0"/>
        <v>0</v>
      </c>
      <c r="G21" s="53">
        <f t="shared" si="1"/>
        <v>0</v>
      </c>
      <c r="H21" s="24" t="s">
        <v>585</v>
      </c>
      <c r="I21" s="24">
        <v>5</v>
      </c>
      <c r="J21" s="54">
        <f t="shared" si="2"/>
        <v>0</v>
      </c>
      <c r="K21" s="54">
        <f t="shared" si="3"/>
        <v>0</v>
      </c>
      <c r="L21" s="54">
        <f t="shared" ref="L21:L36" si="8">J21+K21</f>
        <v>0</v>
      </c>
    </row>
    <row r="22" spans="1:12" ht="14.4">
      <c r="A22" s="22" t="s">
        <v>3</v>
      </c>
      <c r="B22" s="23" t="s">
        <v>574</v>
      </c>
      <c r="C22" s="34"/>
      <c r="D22" s="30"/>
      <c r="E22" s="48"/>
      <c r="F22" s="2">
        <f t="shared" si="0"/>
        <v>0</v>
      </c>
      <c r="G22" s="53">
        <f t="shared" si="1"/>
        <v>0</v>
      </c>
      <c r="H22" s="24" t="s">
        <v>585</v>
      </c>
      <c r="I22" s="24">
        <v>15</v>
      </c>
      <c r="J22" s="54">
        <f t="shared" si="2"/>
        <v>0</v>
      </c>
      <c r="K22" s="54">
        <f t="shared" si="3"/>
        <v>0</v>
      </c>
      <c r="L22" s="54">
        <f t="shared" si="8"/>
        <v>0</v>
      </c>
    </row>
    <row r="23" spans="1:12" ht="14.4">
      <c r="A23" s="22" t="s">
        <v>4</v>
      </c>
      <c r="B23" s="26" t="s">
        <v>575</v>
      </c>
      <c r="C23" s="34"/>
      <c r="D23" s="30"/>
      <c r="E23" s="48"/>
      <c r="F23" s="2">
        <f t="shared" si="0"/>
        <v>0</v>
      </c>
      <c r="G23" s="53">
        <f t="shared" si="1"/>
        <v>0</v>
      </c>
      <c r="H23" s="24" t="s">
        <v>585</v>
      </c>
      <c r="I23" s="24">
        <v>5</v>
      </c>
      <c r="J23" s="54">
        <f t="shared" si="2"/>
        <v>0</v>
      </c>
      <c r="K23" s="54">
        <f t="shared" si="3"/>
        <v>0</v>
      </c>
      <c r="L23" s="54">
        <f t="shared" si="8"/>
        <v>0</v>
      </c>
    </row>
    <row r="24" spans="1:12" ht="14.4">
      <c r="A24" s="22" t="s">
        <v>5</v>
      </c>
      <c r="B24" s="7" t="s">
        <v>576</v>
      </c>
      <c r="C24" s="34"/>
      <c r="D24" s="30"/>
      <c r="E24" s="48"/>
      <c r="F24" s="2">
        <f t="shared" si="0"/>
        <v>0</v>
      </c>
      <c r="G24" s="53">
        <f t="shared" si="1"/>
        <v>0</v>
      </c>
      <c r="H24" s="24" t="s">
        <v>585</v>
      </c>
      <c r="I24" s="24">
        <v>5</v>
      </c>
      <c r="J24" s="54">
        <f t="shared" si="2"/>
        <v>0</v>
      </c>
      <c r="K24" s="54">
        <f t="shared" si="3"/>
        <v>0</v>
      </c>
      <c r="L24" s="54">
        <f t="shared" si="8"/>
        <v>0</v>
      </c>
    </row>
    <row r="25" spans="1:12" ht="14.4">
      <c r="A25" s="22" t="s">
        <v>6</v>
      </c>
      <c r="B25" s="6" t="s">
        <v>577</v>
      </c>
      <c r="C25" s="34"/>
      <c r="D25" s="30"/>
      <c r="E25" s="48"/>
      <c r="F25" s="2">
        <f t="shared" si="0"/>
        <v>0</v>
      </c>
      <c r="G25" s="53">
        <f t="shared" si="1"/>
        <v>0</v>
      </c>
      <c r="H25" s="24" t="s">
        <v>585</v>
      </c>
      <c r="I25" s="24">
        <v>6</v>
      </c>
      <c r="J25" s="54">
        <f t="shared" si="2"/>
        <v>0</v>
      </c>
      <c r="K25" s="54">
        <f t="shared" si="3"/>
        <v>0</v>
      </c>
      <c r="L25" s="54">
        <f t="shared" si="8"/>
        <v>0</v>
      </c>
    </row>
    <row r="26" spans="1:12" ht="14.4">
      <c r="A26" s="22" t="s">
        <v>7</v>
      </c>
      <c r="B26" s="6" t="s">
        <v>578</v>
      </c>
      <c r="C26" s="34"/>
      <c r="D26" s="30"/>
      <c r="E26" s="48"/>
      <c r="F26" s="2">
        <f t="shared" si="0"/>
        <v>0</v>
      </c>
      <c r="G26" s="53">
        <f t="shared" si="1"/>
        <v>0</v>
      </c>
      <c r="H26" s="24" t="s">
        <v>585</v>
      </c>
      <c r="I26" s="24">
        <v>3</v>
      </c>
      <c r="J26" s="54">
        <f t="shared" si="2"/>
        <v>0</v>
      </c>
      <c r="K26" s="54">
        <f t="shared" si="3"/>
        <v>0</v>
      </c>
      <c r="L26" s="54">
        <f t="shared" si="8"/>
        <v>0</v>
      </c>
    </row>
    <row r="27" spans="1:12" ht="14.4">
      <c r="A27" s="22" t="s">
        <v>8</v>
      </c>
      <c r="B27" s="6" t="s">
        <v>579</v>
      </c>
      <c r="C27" s="34"/>
      <c r="D27" s="4"/>
      <c r="E27" s="48"/>
      <c r="F27" s="2">
        <f t="shared" si="0"/>
        <v>0</v>
      </c>
      <c r="G27" s="53">
        <f t="shared" si="1"/>
        <v>0</v>
      </c>
      <c r="H27" s="24" t="s">
        <v>585</v>
      </c>
      <c r="I27" s="24">
        <v>5</v>
      </c>
      <c r="J27" s="54">
        <f t="shared" si="2"/>
        <v>0</v>
      </c>
      <c r="K27" s="54">
        <f t="shared" si="3"/>
        <v>0</v>
      </c>
      <c r="L27" s="54">
        <f t="shared" si="8"/>
        <v>0</v>
      </c>
    </row>
    <row r="28" spans="1:12" ht="14.4">
      <c r="A28" s="22" t="s">
        <v>9</v>
      </c>
      <c r="B28" s="6" t="s">
        <v>580</v>
      </c>
      <c r="C28" s="34"/>
      <c r="D28" s="4"/>
      <c r="E28" s="48"/>
      <c r="F28" s="2">
        <f t="shared" si="0"/>
        <v>0</v>
      </c>
      <c r="G28" s="53">
        <f t="shared" si="1"/>
        <v>0</v>
      </c>
      <c r="H28" s="24" t="s">
        <v>585</v>
      </c>
      <c r="I28" s="24">
        <v>10</v>
      </c>
      <c r="J28" s="54">
        <f t="shared" si="2"/>
        <v>0</v>
      </c>
      <c r="K28" s="54">
        <f t="shared" si="3"/>
        <v>0</v>
      </c>
      <c r="L28" s="54">
        <f t="shared" si="8"/>
        <v>0</v>
      </c>
    </row>
    <row r="29" spans="1:12" ht="14.4">
      <c r="A29" s="22" t="s">
        <v>10</v>
      </c>
      <c r="B29" s="7" t="s">
        <v>340</v>
      </c>
      <c r="C29" s="34"/>
      <c r="D29" s="30"/>
      <c r="E29" s="48"/>
      <c r="F29" s="2">
        <f t="shared" si="0"/>
        <v>0</v>
      </c>
      <c r="G29" s="53">
        <f t="shared" si="1"/>
        <v>0</v>
      </c>
      <c r="H29" s="24" t="s">
        <v>585</v>
      </c>
      <c r="I29" s="24">
        <v>3</v>
      </c>
      <c r="J29" s="54">
        <f t="shared" si="2"/>
        <v>0</v>
      </c>
      <c r="K29" s="54">
        <f t="shared" si="3"/>
        <v>0</v>
      </c>
      <c r="L29" s="54">
        <f t="shared" si="8"/>
        <v>0</v>
      </c>
    </row>
    <row r="30" spans="1:12" ht="14.4">
      <c r="A30" s="22" t="s">
        <v>11</v>
      </c>
      <c r="B30" s="7" t="s">
        <v>581</v>
      </c>
      <c r="C30" s="34"/>
      <c r="D30" s="30"/>
      <c r="E30" s="48"/>
      <c r="F30" s="2">
        <f t="shared" ref="F30:F31" si="9">ROUND((D30*E30),2)</f>
        <v>0</v>
      </c>
      <c r="G30" s="53">
        <f t="shared" ref="G30:G31" si="10">ROUND((D30*(1+E30)),2)</f>
        <v>0</v>
      </c>
      <c r="H30" s="24" t="s">
        <v>585</v>
      </c>
      <c r="I30" s="24">
        <v>5</v>
      </c>
      <c r="J30" s="54">
        <f t="shared" ref="J30:J31" si="11">G30*I30</f>
        <v>0</v>
      </c>
      <c r="K30" s="54">
        <f t="shared" si="3"/>
        <v>0</v>
      </c>
      <c r="L30" s="54">
        <f t="shared" si="8"/>
        <v>0</v>
      </c>
    </row>
    <row r="31" spans="1:12" ht="14.4">
      <c r="A31" s="22" t="s">
        <v>12</v>
      </c>
      <c r="B31" s="9" t="s">
        <v>582</v>
      </c>
      <c r="C31" s="34"/>
      <c r="D31" s="30"/>
      <c r="E31" s="48"/>
      <c r="F31" s="2">
        <f t="shared" si="9"/>
        <v>0</v>
      </c>
      <c r="G31" s="53">
        <f t="shared" si="10"/>
        <v>0</v>
      </c>
      <c r="H31" s="24" t="s">
        <v>585</v>
      </c>
      <c r="I31" s="24">
        <v>4</v>
      </c>
      <c r="J31" s="54">
        <f t="shared" si="11"/>
        <v>0</v>
      </c>
      <c r="K31" s="54">
        <f t="shared" si="3"/>
        <v>0</v>
      </c>
      <c r="L31" s="54">
        <f t="shared" si="8"/>
        <v>0</v>
      </c>
    </row>
    <row r="32" spans="1:12" ht="14.4">
      <c r="A32" s="22" t="s">
        <v>13</v>
      </c>
      <c r="B32" s="6" t="s">
        <v>583</v>
      </c>
      <c r="C32" s="34"/>
      <c r="D32" s="30"/>
      <c r="E32" s="48"/>
      <c r="F32" s="2">
        <f t="shared" si="0"/>
        <v>0</v>
      </c>
      <c r="G32" s="53">
        <f t="shared" si="1"/>
        <v>0</v>
      </c>
      <c r="H32" s="24" t="s">
        <v>585</v>
      </c>
      <c r="I32" s="24">
        <v>4</v>
      </c>
      <c r="J32" s="54">
        <f t="shared" si="2"/>
        <v>0</v>
      </c>
      <c r="K32" s="54">
        <f t="shared" si="3"/>
        <v>0</v>
      </c>
      <c r="L32" s="54">
        <f t="shared" si="8"/>
        <v>0</v>
      </c>
    </row>
    <row r="33" spans="1:12" ht="14.4">
      <c r="A33" s="22" t="s">
        <v>14</v>
      </c>
      <c r="B33" s="6" t="s">
        <v>341</v>
      </c>
      <c r="C33" s="34"/>
      <c r="D33" s="30"/>
      <c r="E33" s="48"/>
      <c r="F33" s="2">
        <f t="shared" ref="F33" si="12">ROUND((D33*E33),2)</f>
        <v>0</v>
      </c>
      <c r="G33" s="53">
        <f t="shared" ref="G33" si="13">ROUND((D33*(1+E33)),2)</f>
        <v>0</v>
      </c>
      <c r="H33" s="24" t="s">
        <v>585</v>
      </c>
      <c r="I33" s="24">
        <v>2</v>
      </c>
      <c r="J33" s="54">
        <f t="shared" ref="J33" si="14">G33*I33</f>
        <v>0</v>
      </c>
      <c r="K33" s="54">
        <f t="shared" si="3"/>
        <v>0</v>
      </c>
      <c r="L33" s="54">
        <f t="shared" ref="L33" si="15">J33+K33</f>
        <v>0</v>
      </c>
    </row>
    <row r="34" spans="1:12" ht="28.8">
      <c r="A34" s="22" t="s">
        <v>15</v>
      </c>
      <c r="B34" s="7" t="s">
        <v>342</v>
      </c>
      <c r="C34" s="34"/>
      <c r="D34" s="30"/>
      <c r="E34" s="48"/>
      <c r="F34" s="2">
        <f t="shared" si="0"/>
        <v>0</v>
      </c>
      <c r="G34" s="53">
        <f t="shared" si="1"/>
        <v>0</v>
      </c>
      <c r="H34" s="24" t="s">
        <v>585</v>
      </c>
      <c r="I34" s="24">
        <v>2</v>
      </c>
      <c r="J34" s="54">
        <f t="shared" si="2"/>
        <v>0</v>
      </c>
      <c r="K34" s="54">
        <f t="shared" si="3"/>
        <v>0</v>
      </c>
      <c r="L34" s="54">
        <f t="shared" si="8"/>
        <v>0</v>
      </c>
    </row>
    <row r="35" spans="1:12" ht="14.4">
      <c r="A35" s="22" t="s">
        <v>16</v>
      </c>
      <c r="B35" s="9" t="s">
        <v>584</v>
      </c>
      <c r="C35" s="34"/>
      <c r="D35" s="30"/>
      <c r="E35" s="48"/>
      <c r="F35" s="2">
        <f t="shared" si="0"/>
        <v>0</v>
      </c>
      <c r="G35" s="53">
        <f t="shared" si="1"/>
        <v>0</v>
      </c>
      <c r="H35" s="24" t="s">
        <v>585</v>
      </c>
      <c r="I35" s="24">
        <v>18</v>
      </c>
      <c r="J35" s="54">
        <f t="shared" si="2"/>
        <v>0</v>
      </c>
      <c r="K35" s="54">
        <f t="shared" si="3"/>
        <v>0</v>
      </c>
      <c r="L35" s="54">
        <f t="shared" si="8"/>
        <v>0</v>
      </c>
    </row>
    <row r="36" spans="1:12" ht="14.4">
      <c r="A36" s="22" t="s">
        <v>17</v>
      </c>
      <c r="B36" s="33" t="s">
        <v>634</v>
      </c>
      <c r="C36" s="34"/>
      <c r="D36" s="30"/>
      <c r="E36" s="48"/>
      <c r="F36" s="2">
        <f t="shared" si="0"/>
        <v>0</v>
      </c>
      <c r="G36" s="53">
        <f t="shared" si="1"/>
        <v>0</v>
      </c>
      <c r="H36" s="24" t="s">
        <v>585</v>
      </c>
      <c r="I36" s="24">
        <v>3</v>
      </c>
      <c r="J36" s="54">
        <f t="shared" si="2"/>
        <v>0</v>
      </c>
      <c r="K36" s="54">
        <f t="shared" si="3"/>
        <v>0</v>
      </c>
      <c r="L36" s="54">
        <f t="shared" si="8"/>
        <v>0</v>
      </c>
    </row>
    <row r="37" spans="1:12" ht="13.95" customHeight="1">
      <c r="A37" s="20"/>
      <c r="B37" s="21" t="s">
        <v>92</v>
      </c>
      <c r="C37" s="60"/>
      <c r="D37" s="59"/>
      <c r="E37" s="59"/>
      <c r="F37" s="5"/>
      <c r="G37" s="5"/>
      <c r="H37" s="5"/>
      <c r="I37" s="5"/>
      <c r="J37" s="5"/>
      <c r="K37" s="5"/>
      <c r="L37" s="5"/>
    </row>
    <row r="38" spans="1:12" ht="14.4">
      <c r="A38" s="22" t="s">
        <v>2</v>
      </c>
      <c r="B38" s="8" t="s">
        <v>228</v>
      </c>
      <c r="C38" s="34"/>
      <c r="D38" s="30"/>
      <c r="E38" s="48"/>
      <c r="F38" s="2">
        <f t="shared" si="0"/>
        <v>0</v>
      </c>
      <c r="G38" s="53">
        <f t="shared" si="1"/>
        <v>0</v>
      </c>
      <c r="H38" s="24" t="s">
        <v>91</v>
      </c>
      <c r="I38" s="24">
        <v>30</v>
      </c>
      <c r="J38" s="54">
        <f t="shared" si="2"/>
        <v>0</v>
      </c>
      <c r="K38" s="54">
        <f t="shared" si="3"/>
        <v>0</v>
      </c>
      <c r="L38" s="54">
        <f t="shared" ref="L38:L63" si="16">J38+K38</f>
        <v>0</v>
      </c>
    </row>
    <row r="39" spans="1:12" ht="14.4">
      <c r="A39" s="22" t="s">
        <v>3</v>
      </c>
      <c r="B39" s="6" t="s">
        <v>229</v>
      </c>
      <c r="C39" s="34"/>
      <c r="D39" s="30"/>
      <c r="E39" s="48"/>
      <c r="F39" s="2">
        <f t="shared" si="0"/>
        <v>0</v>
      </c>
      <c r="G39" s="53">
        <f t="shared" si="1"/>
        <v>0</v>
      </c>
      <c r="H39" s="24" t="s">
        <v>91</v>
      </c>
      <c r="I39" s="24">
        <v>9</v>
      </c>
      <c r="J39" s="54">
        <f t="shared" si="2"/>
        <v>0</v>
      </c>
      <c r="K39" s="54">
        <f t="shared" si="3"/>
        <v>0</v>
      </c>
      <c r="L39" s="54">
        <f t="shared" si="16"/>
        <v>0</v>
      </c>
    </row>
    <row r="40" spans="1:12" ht="28.8">
      <c r="A40" s="22" t="s">
        <v>4</v>
      </c>
      <c r="B40" s="7" t="s">
        <v>230</v>
      </c>
      <c r="C40" s="34"/>
      <c r="D40" s="30"/>
      <c r="E40" s="48"/>
      <c r="F40" s="2">
        <f t="shared" si="0"/>
        <v>0</v>
      </c>
      <c r="G40" s="53">
        <f t="shared" si="1"/>
        <v>0</v>
      </c>
      <c r="H40" s="24" t="s">
        <v>91</v>
      </c>
      <c r="I40" s="24">
        <v>30</v>
      </c>
      <c r="J40" s="54">
        <f t="shared" si="2"/>
        <v>0</v>
      </c>
      <c r="K40" s="54">
        <f t="shared" si="3"/>
        <v>0</v>
      </c>
      <c r="L40" s="54">
        <f t="shared" si="16"/>
        <v>0</v>
      </c>
    </row>
    <row r="41" spans="1:12" ht="14.4">
      <c r="A41" s="22" t="s">
        <v>5</v>
      </c>
      <c r="B41" s="6" t="s">
        <v>462</v>
      </c>
      <c r="C41" s="34"/>
      <c r="D41" s="30"/>
      <c r="E41" s="48"/>
      <c r="F41" s="2">
        <f t="shared" si="0"/>
        <v>0</v>
      </c>
      <c r="G41" s="53">
        <f t="shared" si="1"/>
        <v>0</v>
      </c>
      <c r="H41" s="24" t="s">
        <v>91</v>
      </c>
      <c r="I41" s="24">
        <v>2.5</v>
      </c>
      <c r="J41" s="54">
        <f t="shared" si="2"/>
        <v>0</v>
      </c>
      <c r="K41" s="54">
        <f t="shared" si="3"/>
        <v>0</v>
      </c>
      <c r="L41" s="54">
        <f t="shared" si="16"/>
        <v>0</v>
      </c>
    </row>
    <row r="42" spans="1:12" ht="14.4">
      <c r="A42" s="22" t="s">
        <v>6</v>
      </c>
      <c r="B42" s="7" t="s">
        <v>231</v>
      </c>
      <c r="C42" s="34"/>
      <c r="D42" s="30"/>
      <c r="E42" s="48"/>
      <c r="F42" s="2">
        <f t="shared" si="0"/>
        <v>0</v>
      </c>
      <c r="G42" s="53">
        <f t="shared" si="1"/>
        <v>0</v>
      </c>
      <c r="H42" s="24" t="s">
        <v>91</v>
      </c>
      <c r="I42" s="24">
        <v>13</v>
      </c>
      <c r="J42" s="54">
        <f t="shared" si="2"/>
        <v>0</v>
      </c>
      <c r="K42" s="54">
        <f t="shared" si="3"/>
        <v>0</v>
      </c>
      <c r="L42" s="54">
        <f t="shared" si="16"/>
        <v>0</v>
      </c>
    </row>
    <row r="43" spans="1:12" ht="14.4">
      <c r="A43" s="22" t="s">
        <v>7</v>
      </c>
      <c r="B43" s="6" t="s">
        <v>232</v>
      </c>
      <c r="C43" s="34"/>
      <c r="D43" s="30"/>
      <c r="E43" s="48"/>
      <c r="F43" s="2">
        <f t="shared" si="0"/>
        <v>0</v>
      </c>
      <c r="G43" s="53">
        <f t="shared" si="1"/>
        <v>0</v>
      </c>
      <c r="H43" s="24" t="s">
        <v>91</v>
      </c>
      <c r="I43" s="24">
        <v>10</v>
      </c>
      <c r="J43" s="54">
        <f t="shared" si="2"/>
        <v>0</v>
      </c>
      <c r="K43" s="54">
        <f t="shared" si="3"/>
        <v>0</v>
      </c>
      <c r="L43" s="54">
        <f t="shared" si="16"/>
        <v>0</v>
      </c>
    </row>
    <row r="44" spans="1:12" ht="14.4">
      <c r="A44" s="22" t="s">
        <v>8</v>
      </c>
      <c r="B44" s="7" t="s">
        <v>233</v>
      </c>
      <c r="C44" s="34"/>
      <c r="D44" s="30"/>
      <c r="E44" s="48"/>
      <c r="F44" s="2">
        <f t="shared" si="0"/>
        <v>0</v>
      </c>
      <c r="G44" s="53">
        <f t="shared" si="1"/>
        <v>0</v>
      </c>
      <c r="H44" s="24" t="s">
        <v>91</v>
      </c>
      <c r="I44" s="24">
        <v>10</v>
      </c>
      <c r="J44" s="54">
        <f t="shared" si="2"/>
        <v>0</v>
      </c>
      <c r="K44" s="54">
        <f t="shared" si="3"/>
        <v>0</v>
      </c>
      <c r="L44" s="54">
        <f t="shared" si="16"/>
        <v>0</v>
      </c>
    </row>
    <row r="45" spans="1:12" ht="14.4">
      <c r="A45" s="22" t="s">
        <v>9</v>
      </c>
      <c r="B45" s="6" t="s">
        <v>234</v>
      </c>
      <c r="C45" s="34"/>
      <c r="D45" s="30"/>
      <c r="E45" s="48"/>
      <c r="F45" s="2">
        <f t="shared" si="0"/>
        <v>0</v>
      </c>
      <c r="G45" s="53">
        <f t="shared" si="1"/>
        <v>0</v>
      </c>
      <c r="H45" s="24" t="s">
        <v>91</v>
      </c>
      <c r="I45" s="24">
        <v>2.5</v>
      </c>
      <c r="J45" s="54">
        <f t="shared" si="2"/>
        <v>0</v>
      </c>
      <c r="K45" s="54">
        <f t="shared" si="3"/>
        <v>0</v>
      </c>
      <c r="L45" s="54">
        <f t="shared" si="16"/>
        <v>0</v>
      </c>
    </row>
    <row r="46" spans="1:12" ht="14.4">
      <c r="A46" s="22" t="s">
        <v>10</v>
      </c>
      <c r="B46" s="7" t="s">
        <v>235</v>
      </c>
      <c r="C46" s="34"/>
      <c r="D46" s="30"/>
      <c r="E46" s="48"/>
      <c r="F46" s="2">
        <f t="shared" si="0"/>
        <v>0</v>
      </c>
      <c r="G46" s="53">
        <f t="shared" si="1"/>
        <v>0</v>
      </c>
      <c r="H46" s="24" t="s">
        <v>91</v>
      </c>
      <c r="I46" s="24">
        <v>2.5</v>
      </c>
      <c r="J46" s="54">
        <f t="shared" si="2"/>
        <v>0</v>
      </c>
      <c r="K46" s="54">
        <f t="shared" si="3"/>
        <v>0</v>
      </c>
      <c r="L46" s="54">
        <f t="shared" si="16"/>
        <v>0</v>
      </c>
    </row>
    <row r="47" spans="1:12" ht="14.4">
      <c r="A47" s="22" t="s">
        <v>11</v>
      </c>
      <c r="B47" s="6" t="s">
        <v>236</v>
      </c>
      <c r="C47" s="34"/>
      <c r="D47" s="30"/>
      <c r="E47" s="48"/>
      <c r="F47" s="2">
        <f t="shared" si="0"/>
        <v>0</v>
      </c>
      <c r="G47" s="53">
        <f t="shared" si="1"/>
        <v>0</v>
      </c>
      <c r="H47" s="24" t="s">
        <v>91</v>
      </c>
      <c r="I47" s="24">
        <v>28</v>
      </c>
      <c r="J47" s="54">
        <f t="shared" si="2"/>
        <v>0</v>
      </c>
      <c r="K47" s="54">
        <f t="shared" si="3"/>
        <v>0</v>
      </c>
      <c r="L47" s="54">
        <f t="shared" si="16"/>
        <v>0</v>
      </c>
    </row>
    <row r="48" spans="1:12" ht="14.4">
      <c r="A48" s="22" t="s">
        <v>12</v>
      </c>
      <c r="B48" s="6" t="s">
        <v>237</v>
      </c>
      <c r="C48" s="34"/>
      <c r="D48" s="30"/>
      <c r="E48" s="48"/>
      <c r="F48" s="2">
        <f t="shared" ref="F48:F63" si="17">ROUND((D48*E48),2)</f>
        <v>0</v>
      </c>
      <c r="G48" s="53">
        <f t="shared" ref="G48:G63" si="18">ROUND((D48*(1+E48)),2)</f>
        <v>0</v>
      </c>
      <c r="H48" s="24" t="s">
        <v>91</v>
      </c>
      <c r="I48" s="24">
        <v>2.5</v>
      </c>
      <c r="J48" s="54">
        <f t="shared" ref="J48:J63" si="19">G48*I48</f>
        <v>0</v>
      </c>
      <c r="K48" s="54">
        <f t="shared" si="3"/>
        <v>0</v>
      </c>
      <c r="L48" s="54">
        <f t="shared" si="16"/>
        <v>0</v>
      </c>
    </row>
    <row r="49" spans="1:12" ht="14.4">
      <c r="A49" s="22" t="s">
        <v>13</v>
      </c>
      <c r="B49" s="7" t="s">
        <v>238</v>
      </c>
      <c r="C49" s="34"/>
      <c r="D49" s="30"/>
      <c r="E49" s="48"/>
      <c r="F49" s="2">
        <f t="shared" si="17"/>
        <v>0</v>
      </c>
      <c r="G49" s="53">
        <f t="shared" si="18"/>
        <v>0</v>
      </c>
      <c r="H49" s="24" t="s">
        <v>91</v>
      </c>
      <c r="I49" s="24">
        <v>20</v>
      </c>
      <c r="J49" s="54">
        <f t="shared" si="19"/>
        <v>0</v>
      </c>
      <c r="K49" s="54">
        <f t="shared" si="3"/>
        <v>0</v>
      </c>
      <c r="L49" s="54">
        <f t="shared" si="16"/>
        <v>0</v>
      </c>
    </row>
    <row r="50" spans="1:12" ht="28.8">
      <c r="A50" s="22" t="s">
        <v>14</v>
      </c>
      <c r="B50" s="6" t="s">
        <v>284</v>
      </c>
      <c r="C50" s="34"/>
      <c r="D50" s="30"/>
      <c r="E50" s="48"/>
      <c r="F50" s="2">
        <f t="shared" si="17"/>
        <v>0</v>
      </c>
      <c r="G50" s="53">
        <f t="shared" si="18"/>
        <v>0</v>
      </c>
      <c r="H50" s="24" t="s">
        <v>91</v>
      </c>
      <c r="I50" s="24">
        <v>25</v>
      </c>
      <c r="J50" s="54">
        <f t="shared" si="19"/>
        <v>0</v>
      </c>
      <c r="K50" s="54">
        <f t="shared" si="3"/>
        <v>0</v>
      </c>
      <c r="L50" s="54">
        <f t="shared" si="16"/>
        <v>0</v>
      </c>
    </row>
    <row r="51" spans="1:12" ht="14.4">
      <c r="A51" s="22" t="s">
        <v>15</v>
      </c>
      <c r="B51" s="7" t="s">
        <v>285</v>
      </c>
      <c r="C51" s="34"/>
      <c r="D51" s="30"/>
      <c r="E51" s="48"/>
      <c r="F51" s="2">
        <f t="shared" si="17"/>
        <v>0</v>
      </c>
      <c r="G51" s="53">
        <f t="shared" si="18"/>
        <v>0</v>
      </c>
      <c r="H51" s="24" t="s">
        <v>91</v>
      </c>
      <c r="I51" s="24">
        <v>10</v>
      </c>
      <c r="J51" s="54">
        <f t="shared" si="19"/>
        <v>0</v>
      </c>
      <c r="K51" s="54">
        <f t="shared" si="3"/>
        <v>0</v>
      </c>
      <c r="L51" s="54">
        <f t="shared" si="16"/>
        <v>0</v>
      </c>
    </row>
    <row r="52" spans="1:12" ht="14.4">
      <c r="A52" s="22" t="s">
        <v>16</v>
      </c>
      <c r="B52" s="6" t="s">
        <v>286</v>
      </c>
      <c r="C52" s="34"/>
      <c r="D52" s="30"/>
      <c r="E52" s="48"/>
      <c r="F52" s="2">
        <f t="shared" si="17"/>
        <v>0</v>
      </c>
      <c r="G52" s="53">
        <f t="shared" si="18"/>
        <v>0</v>
      </c>
      <c r="H52" s="24" t="s">
        <v>91</v>
      </c>
      <c r="I52" s="24">
        <v>2.5</v>
      </c>
      <c r="J52" s="54">
        <f t="shared" si="19"/>
        <v>0</v>
      </c>
      <c r="K52" s="54">
        <f t="shared" si="3"/>
        <v>0</v>
      </c>
      <c r="L52" s="54">
        <f t="shared" si="16"/>
        <v>0</v>
      </c>
    </row>
    <row r="53" spans="1:12" ht="14.4">
      <c r="A53" s="22" t="s">
        <v>17</v>
      </c>
      <c r="B53" s="6" t="s">
        <v>617</v>
      </c>
      <c r="C53" s="34"/>
      <c r="D53" s="30"/>
      <c r="E53" s="48"/>
      <c r="F53" s="2">
        <f t="shared" si="17"/>
        <v>0</v>
      </c>
      <c r="G53" s="53">
        <f t="shared" si="18"/>
        <v>0</v>
      </c>
      <c r="H53" s="24" t="s">
        <v>91</v>
      </c>
      <c r="I53" s="24">
        <v>2.5</v>
      </c>
      <c r="J53" s="54">
        <f t="shared" si="19"/>
        <v>0</v>
      </c>
      <c r="K53" s="54">
        <f t="shared" ref="K53:K63" si="20">J53*50%</f>
        <v>0</v>
      </c>
      <c r="L53" s="54">
        <f t="shared" si="16"/>
        <v>0</v>
      </c>
    </row>
    <row r="54" spans="1:12" ht="14.4">
      <c r="A54" s="22" t="s">
        <v>18</v>
      </c>
      <c r="B54" s="7" t="s">
        <v>618</v>
      </c>
      <c r="C54" s="34"/>
      <c r="D54" s="30"/>
      <c r="E54" s="48"/>
      <c r="F54" s="2">
        <f t="shared" si="17"/>
        <v>0</v>
      </c>
      <c r="G54" s="53">
        <f t="shared" si="18"/>
        <v>0</v>
      </c>
      <c r="H54" s="24" t="s">
        <v>91</v>
      </c>
      <c r="I54" s="24">
        <v>2.5</v>
      </c>
      <c r="J54" s="54">
        <f t="shared" si="19"/>
        <v>0</v>
      </c>
      <c r="K54" s="54">
        <f t="shared" si="20"/>
        <v>0</v>
      </c>
      <c r="L54" s="54">
        <f t="shared" si="16"/>
        <v>0</v>
      </c>
    </row>
    <row r="55" spans="1:12" ht="14.4">
      <c r="A55" s="22" t="s">
        <v>19</v>
      </c>
      <c r="B55" s="6" t="s">
        <v>287</v>
      </c>
      <c r="C55" s="34"/>
      <c r="D55" s="30"/>
      <c r="E55" s="48"/>
      <c r="F55" s="2">
        <f t="shared" si="17"/>
        <v>0</v>
      </c>
      <c r="G55" s="53">
        <f t="shared" si="18"/>
        <v>0</v>
      </c>
      <c r="H55" s="24" t="s">
        <v>91</v>
      </c>
      <c r="I55" s="24">
        <v>5</v>
      </c>
      <c r="J55" s="54">
        <f t="shared" si="19"/>
        <v>0</v>
      </c>
      <c r="K55" s="54">
        <f t="shared" si="20"/>
        <v>0</v>
      </c>
      <c r="L55" s="54">
        <f t="shared" si="16"/>
        <v>0</v>
      </c>
    </row>
    <row r="56" spans="1:12" ht="14.4">
      <c r="A56" s="22" t="s">
        <v>20</v>
      </c>
      <c r="B56" s="7" t="s">
        <v>464</v>
      </c>
      <c r="C56" s="34"/>
      <c r="D56" s="30"/>
      <c r="E56" s="48"/>
      <c r="F56" s="2">
        <f t="shared" si="17"/>
        <v>0</v>
      </c>
      <c r="G56" s="53">
        <f t="shared" si="18"/>
        <v>0</v>
      </c>
      <c r="H56" s="24" t="s">
        <v>91</v>
      </c>
      <c r="I56" s="24">
        <v>1</v>
      </c>
      <c r="J56" s="54">
        <f t="shared" si="19"/>
        <v>0</v>
      </c>
      <c r="K56" s="54">
        <f t="shared" si="20"/>
        <v>0</v>
      </c>
      <c r="L56" s="54">
        <f t="shared" si="16"/>
        <v>0</v>
      </c>
    </row>
    <row r="57" spans="1:12" ht="14.4">
      <c r="A57" s="22" t="s">
        <v>21</v>
      </c>
      <c r="B57" s="6" t="s">
        <v>465</v>
      </c>
      <c r="C57" s="34"/>
      <c r="D57" s="30"/>
      <c r="E57" s="48"/>
      <c r="F57" s="2">
        <f t="shared" si="17"/>
        <v>0</v>
      </c>
      <c r="G57" s="53">
        <f t="shared" si="18"/>
        <v>0</v>
      </c>
      <c r="H57" s="24" t="s">
        <v>91</v>
      </c>
      <c r="I57" s="24">
        <v>7.5</v>
      </c>
      <c r="J57" s="54">
        <f t="shared" si="19"/>
        <v>0</v>
      </c>
      <c r="K57" s="54">
        <f t="shared" si="20"/>
        <v>0</v>
      </c>
      <c r="L57" s="54">
        <f t="shared" si="16"/>
        <v>0</v>
      </c>
    </row>
    <row r="58" spans="1:12" ht="14.4">
      <c r="A58" s="22" t="s">
        <v>22</v>
      </c>
      <c r="B58" s="6" t="s">
        <v>466</v>
      </c>
      <c r="C58" s="34"/>
      <c r="D58" s="30"/>
      <c r="E58" s="48"/>
      <c r="F58" s="2">
        <f t="shared" ref="F58:F62" si="21">ROUND((D58*E58),2)</f>
        <v>0</v>
      </c>
      <c r="G58" s="53">
        <f t="shared" ref="G58:G62" si="22">ROUND((D58*(1+E58)),2)</f>
        <v>0</v>
      </c>
      <c r="H58" s="24" t="s">
        <v>91</v>
      </c>
      <c r="I58" s="24">
        <v>1</v>
      </c>
      <c r="J58" s="54">
        <f t="shared" ref="J58:J62" si="23">G58*I58</f>
        <v>0</v>
      </c>
      <c r="K58" s="54">
        <f t="shared" si="20"/>
        <v>0</v>
      </c>
      <c r="L58" s="54">
        <f t="shared" si="16"/>
        <v>0</v>
      </c>
    </row>
    <row r="59" spans="1:12" ht="14.4">
      <c r="A59" s="22" t="s">
        <v>23</v>
      </c>
      <c r="B59" s="7" t="s">
        <v>467</v>
      </c>
      <c r="C59" s="34"/>
      <c r="D59" s="30"/>
      <c r="E59" s="48"/>
      <c r="F59" s="2">
        <f t="shared" si="21"/>
        <v>0</v>
      </c>
      <c r="G59" s="53">
        <f t="shared" si="22"/>
        <v>0</v>
      </c>
      <c r="H59" s="24" t="s">
        <v>91</v>
      </c>
      <c r="I59" s="24">
        <v>15</v>
      </c>
      <c r="J59" s="54">
        <f t="shared" si="23"/>
        <v>0</v>
      </c>
      <c r="K59" s="54">
        <f t="shared" si="20"/>
        <v>0</v>
      </c>
      <c r="L59" s="54">
        <f t="shared" si="16"/>
        <v>0</v>
      </c>
    </row>
    <row r="60" spans="1:12" ht="14.4">
      <c r="A60" s="22" t="s">
        <v>24</v>
      </c>
      <c r="B60" s="6" t="s">
        <v>468</v>
      </c>
      <c r="C60" s="34"/>
      <c r="D60" s="30"/>
      <c r="E60" s="48"/>
      <c r="F60" s="2">
        <f t="shared" si="21"/>
        <v>0</v>
      </c>
      <c r="G60" s="53">
        <f t="shared" si="22"/>
        <v>0</v>
      </c>
      <c r="H60" s="24" t="s">
        <v>91</v>
      </c>
      <c r="I60" s="24">
        <v>10</v>
      </c>
      <c r="J60" s="54">
        <f t="shared" si="23"/>
        <v>0</v>
      </c>
      <c r="K60" s="54">
        <f t="shared" si="20"/>
        <v>0</v>
      </c>
      <c r="L60" s="54">
        <f t="shared" si="16"/>
        <v>0</v>
      </c>
    </row>
    <row r="61" spans="1:12" ht="14.4">
      <c r="A61" s="22" t="s">
        <v>25</v>
      </c>
      <c r="B61" s="7" t="s">
        <v>469</v>
      </c>
      <c r="C61" s="34"/>
      <c r="D61" s="30"/>
      <c r="E61" s="48"/>
      <c r="F61" s="2">
        <f t="shared" si="21"/>
        <v>0</v>
      </c>
      <c r="G61" s="53">
        <f t="shared" si="22"/>
        <v>0</v>
      </c>
      <c r="H61" s="24" t="s">
        <v>91</v>
      </c>
      <c r="I61" s="24">
        <v>1</v>
      </c>
      <c r="J61" s="54">
        <f t="shared" si="23"/>
        <v>0</v>
      </c>
      <c r="K61" s="54">
        <f t="shared" si="20"/>
        <v>0</v>
      </c>
      <c r="L61" s="54">
        <f t="shared" si="16"/>
        <v>0</v>
      </c>
    </row>
    <row r="62" spans="1:12" ht="14.4">
      <c r="A62" s="22" t="s">
        <v>26</v>
      </c>
      <c r="B62" s="6" t="s">
        <v>619</v>
      </c>
      <c r="C62" s="34"/>
      <c r="D62" s="30"/>
      <c r="E62" s="48"/>
      <c r="F62" s="2">
        <f t="shared" si="21"/>
        <v>0</v>
      </c>
      <c r="G62" s="53">
        <f t="shared" si="22"/>
        <v>0</v>
      </c>
      <c r="H62" s="24" t="s">
        <v>91</v>
      </c>
      <c r="I62" s="24">
        <v>2.5</v>
      </c>
      <c r="J62" s="54">
        <f t="shared" si="23"/>
        <v>0</v>
      </c>
      <c r="K62" s="54">
        <f t="shared" si="20"/>
        <v>0</v>
      </c>
      <c r="L62" s="54">
        <f t="shared" si="16"/>
        <v>0</v>
      </c>
    </row>
    <row r="63" spans="1:12" ht="15" thickBot="1">
      <c r="A63" s="22" t="s">
        <v>27</v>
      </c>
      <c r="B63" s="8" t="s">
        <v>620</v>
      </c>
      <c r="C63" s="34"/>
      <c r="D63" s="30"/>
      <c r="E63" s="48"/>
      <c r="F63" s="2">
        <f t="shared" si="17"/>
        <v>0</v>
      </c>
      <c r="G63" s="53">
        <f t="shared" si="18"/>
        <v>0</v>
      </c>
      <c r="H63" s="24" t="s">
        <v>91</v>
      </c>
      <c r="I63" s="24">
        <v>24</v>
      </c>
      <c r="J63" s="54">
        <f t="shared" si="19"/>
        <v>0</v>
      </c>
      <c r="K63" s="54">
        <f t="shared" si="20"/>
        <v>0</v>
      </c>
      <c r="L63" s="54">
        <f t="shared" si="16"/>
        <v>0</v>
      </c>
    </row>
    <row r="64" spans="1:12" ht="14.4" thickBot="1">
      <c r="A64" s="27"/>
      <c r="G64" s="55"/>
      <c r="I64" s="28" t="s">
        <v>70</v>
      </c>
      <c r="J64" s="56">
        <f>SUM(J6:J63)</f>
        <v>0</v>
      </c>
      <c r="K64" s="56">
        <f>SUM(K6:K63)</f>
        <v>0</v>
      </c>
      <c r="L64" s="56">
        <f>SUM(L6:L63)</f>
        <v>0</v>
      </c>
    </row>
    <row r="65" spans="1:10">
      <c r="A65" s="27"/>
    </row>
    <row r="66" spans="1:10">
      <c r="A66" s="27"/>
    </row>
    <row r="67" spans="1:10">
      <c r="A67" s="27"/>
    </row>
    <row r="68" spans="1:10">
      <c r="A68" s="27"/>
      <c r="I68" s="29"/>
      <c r="J68" s="57"/>
    </row>
    <row r="69" spans="1:10">
      <c r="A69" s="27"/>
    </row>
    <row r="70" spans="1:10">
      <c r="A70" s="27"/>
    </row>
    <row r="71" spans="1:10">
      <c r="A71" s="27"/>
    </row>
    <row r="72" spans="1:10">
      <c r="A72" s="27"/>
    </row>
    <row r="73" spans="1:10">
      <c r="A73" s="27"/>
      <c r="E73" s="50"/>
      <c r="G73" s="50"/>
      <c r="J73" s="50"/>
    </row>
    <row r="74" spans="1:10">
      <c r="A74" s="27"/>
      <c r="E74" s="50"/>
      <c r="G74" s="50"/>
      <c r="J74" s="50"/>
    </row>
    <row r="75" spans="1:10">
      <c r="A75" s="27"/>
      <c r="E75" s="50"/>
      <c r="G75" s="50"/>
      <c r="J75" s="50"/>
    </row>
    <row r="76" spans="1:10">
      <c r="E76" s="50"/>
      <c r="G76" s="50"/>
      <c r="J76" s="50"/>
    </row>
    <row r="77" spans="1:10">
      <c r="E77" s="50"/>
      <c r="G77" s="50"/>
      <c r="J77" s="50"/>
    </row>
  </sheetData>
  <sheetProtection algorithmName="SHA-512" hashValue="YRPScLCCVhqY1B7a3ouVAX2WvPMKa1/5Psf1OYTQIo5uQxZ9MK/K22KvELpKXKUUPKS0ZMsir6imvXP44iQyKA==" saltValue="uxy6VOcj/uuf40LTzd477Q==" spinCount="100000" sheet="1" formatCells="0" formatColumns="0" formatRows="0"/>
  <mergeCells count="1">
    <mergeCell ref="A2:L2"/>
  </mergeCells>
  <phoneticPr fontId="17" type="noConversion"/>
  <printOptions verticalCentered="1"/>
  <pageMargins left="0.23622047244094491" right="0.23622047244094491" top="0.55118110236220474" bottom="0.51181102362204722" header="0.31496062992125984" footer="0.31496062992125984"/>
  <pageSetup paperSize="9" scale="6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83"/>
  <sheetViews>
    <sheetView zoomScale="90" zoomScaleNormal="90" workbookViewId="0">
      <pane ySplit="4" topLeftCell="A56" activePane="bottomLeft" state="frozen"/>
      <selection activeCell="C9" sqref="C9"/>
      <selection pane="bottomLeft" activeCell="G59" sqref="G59"/>
    </sheetView>
  </sheetViews>
  <sheetFormatPr defaultRowHeight="13.8"/>
  <cols>
    <col min="1" max="1" width="5.19921875" style="13" customWidth="1"/>
    <col min="2" max="2" width="48.19921875" style="50" customWidth="1"/>
    <col min="3" max="3" width="43" style="50" customWidth="1"/>
    <col min="4" max="4" width="12.69921875" style="49" bestFit="1" customWidth="1"/>
    <col min="5" max="5" width="6.8984375" style="12" customWidth="1"/>
    <col min="6" max="6" width="12.69921875" style="50" customWidth="1"/>
    <col min="7" max="7" width="11" style="49" bestFit="1" customWidth="1"/>
    <col min="8" max="8" width="6.69921875" style="13" customWidth="1"/>
    <col min="9" max="9" width="7.19921875" style="13" customWidth="1"/>
    <col min="10" max="10" width="13.69921875" style="49" customWidth="1"/>
    <col min="11" max="11" width="14.296875" style="50" customWidth="1"/>
    <col min="12" max="12" width="12.3984375" style="50" customWidth="1"/>
    <col min="13" max="236" width="8.69921875" style="50"/>
    <col min="237" max="237" width="5.19921875" style="50" customWidth="1"/>
    <col min="238" max="238" width="29.5" style="50" customWidth="1"/>
    <col min="239" max="492" width="8.69921875" style="50"/>
    <col min="493" max="493" width="5.19921875" style="50" customWidth="1"/>
    <col min="494" max="494" width="29.5" style="50" customWidth="1"/>
    <col min="495" max="748" width="8.69921875" style="50"/>
    <col min="749" max="749" width="5.19921875" style="50" customWidth="1"/>
    <col min="750" max="750" width="29.5" style="50" customWidth="1"/>
    <col min="751" max="1004" width="8.69921875" style="50"/>
    <col min="1005" max="1005" width="5.19921875" style="50" customWidth="1"/>
    <col min="1006" max="1006" width="29.5" style="50" customWidth="1"/>
    <col min="1007" max="1260" width="8.69921875" style="50"/>
    <col min="1261" max="1261" width="5.19921875" style="50" customWidth="1"/>
    <col min="1262" max="1262" width="29.5" style="50" customWidth="1"/>
    <col min="1263" max="1516" width="8.69921875" style="50"/>
    <col min="1517" max="1517" width="5.19921875" style="50" customWidth="1"/>
    <col min="1518" max="1518" width="29.5" style="50" customWidth="1"/>
    <col min="1519" max="1772" width="8.69921875" style="50"/>
    <col min="1773" max="1773" width="5.19921875" style="50" customWidth="1"/>
    <col min="1774" max="1774" width="29.5" style="50" customWidth="1"/>
    <col min="1775" max="2028" width="8.69921875" style="50"/>
    <col min="2029" max="2029" width="5.19921875" style="50" customWidth="1"/>
    <col min="2030" max="2030" width="29.5" style="50" customWidth="1"/>
    <col min="2031" max="2284" width="8.69921875" style="50"/>
    <col min="2285" max="2285" width="5.19921875" style="50" customWidth="1"/>
    <col min="2286" max="2286" width="29.5" style="50" customWidth="1"/>
    <col min="2287" max="2540" width="8.69921875" style="50"/>
    <col min="2541" max="2541" width="5.19921875" style="50" customWidth="1"/>
    <col min="2542" max="2542" width="29.5" style="50" customWidth="1"/>
    <col min="2543" max="2796" width="8.69921875" style="50"/>
    <col min="2797" max="2797" width="5.19921875" style="50" customWidth="1"/>
    <col min="2798" max="2798" width="29.5" style="50" customWidth="1"/>
    <col min="2799" max="3052" width="8.69921875" style="50"/>
    <col min="3053" max="3053" width="5.19921875" style="50" customWidth="1"/>
    <col min="3054" max="3054" width="29.5" style="50" customWidth="1"/>
    <col min="3055" max="3308" width="8.69921875" style="50"/>
    <col min="3309" max="3309" width="5.19921875" style="50" customWidth="1"/>
    <col min="3310" max="3310" width="29.5" style="50" customWidth="1"/>
    <col min="3311" max="3564" width="8.69921875" style="50"/>
    <col min="3565" max="3565" width="5.19921875" style="50" customWidth="1"/>
    <col min="3566" max="3566" width="29.5" style="50" customWidth="1"/>
    <col min="3567" max="3820" width="8.69921875" style="50"/>
    <col min="3821" max="3821" width="5.19921875" style="50" customWidth="1"/>
    <col min="3822" max="3822" width="29.5" style="50" customWidth="1"/>
    <col min="3823" max="4076" width="8.69921875" style="50"/>
    <col min="4077" max="4077" width="5.19921875" style="50" customWidth="1"/>
    <col min="4078" max="4078" width="29.5" style="50" customWidth="1"/>
    <col min="4079" max="4332" width="8.69921875" style="50"/>
    <col min="4333" max="4333" width="5.19921875" style="50" customWidth="1"/>
    <col min="4334" max="4334" width="29.5" style="50" customWidth="1"/>
    <col min="4335" max="4588" width="8.69921875" style="50"/>
    <col min="4589" max="4589" width="5.19921875" style="50" customWidth="1"/>
    <col min="4590" max="4590" width="29.5" style="50" customWidth="1"/>
    <col min="4591" max="4844" width="8.69921875" style="50"/>
    <col min="4845" max="4845" width="5.19921875" style="50" customWidth="1"/>
    <col min="4846" max="4846" width="29.5" style="50" customWidth="1"/>
    <col min="4847" max="5100" width="8.69921875" style="50"/>
    <col min="5101" max="5101" width="5.19921875" style="50" customWidth="1"/>
    <col min="5102" max="5102" width="29.5" style="50" customWidth="1"/>
    <col min="5103" max="5356" width="8.69921875" style="50"/>
    <col min="5357" max="5357" width="5.19921875" style="50" customWidth="1"/>
    <col min="5358" max="5358" width="29.5" style="50" customWidth="1"/>
    <col min="5359" max="5612" width="8.69921875" style="50"/>
    <col min="5613" max="5613" width="5.19921875" style="50" customWidth="1"/>
    <col min="5614" max="5614" width="29.5" style="50" customWidth="1"/>
    <col min="5615" max="5868" width="8.69921875" style="50"/>
    <col min="5869" max="5869" width="5.19921875" style="50" customWidth="1"/>
    <col min="5870" max="5870" width="29.5" style="50" customWidth="1"/>
    <col min="5871" max="6124" width="8.69921875" style="50"/>
    <col min="6125" max="6125" width="5.19921875" style="50" customWidth="1"/>
    <col min="6126" max="6126" width="29.5" style="50" customWidth="1"/>
    <col min="6127" max="6380" width="8.69921875" style="50"/>
    <col min="6381" max="6381" width="5.19921875" style="50" customWidth="1"/>
    <col min="6382" max="6382" width="29.5" style="50" customWidth="1"/>
    <col min="6383" max="6636" width="8.69921875" style="50"/>
    <col min="6637" max="6637" width="5.19921875" style="50" customWidth="1"/>
    <col min="6638" max="6638" width="29.5" style="50" customWidth="1"/>
    <col min="6639" max="6892" width="8.69921875" style="50"/>
    <col min="6893" max="6893" width="5.19921875" style="50" customWidth="1"/>
    <col min="6894" max="6894" width="29.5" style="50" customWidth="1"/>
    <col min="6895" max="7148" width="8.69921875" style="50"/>
    <col min="7149" max="7149" width="5.19921875" style="50" customWidth="1"/>
    <col min="7150" max="7150" width="29.5" style="50" customWidth="1"/>
    <col min="7151" max="7404" width="8.69921875" style="50"/>
    <col min="7405" max="7405" width="5.19921875" style="50" customWidth="1"/>
    <col min="7406" max="7406" width="29.5" style="50" customWidth="1"/>
    <col min="7407" max="7660" width="8.69921875" style="50"/>
    <col min="7661" max="7661" width="5.19921875" style="50" customWidth="1"/>
    <col min="7662" max="7662" width="29.5" style="50" customWidth="1"/>
    <col min="7663" max="7916" width="8.69921875" style="50"/>
    <col min="7917" max="7917" width="5.19921875" style="50" customWidth="1"/>
    <col min="7918" max="7918" width="29.5" style="50" customWidth="1"/>
    <col min="7919" max="8172" width="8.69921875" style="50"/>
    <col min="8173" max="8173" width="5.19921875" style="50" customWidth="1"/>
    <col min="8174" max="8174" width="29.5" style="50" customWidth="1"/>
    <col min="8175" max="8428" width="8.69921875" style="50"/>
    <col min="8429" max="8429" width="5.19921875" style="50" customWidth="1"/>
    <col min="8430" max="8430" width="29.5" style="50" customWidth="1"/>
    <col min="8431" max="8684" width="8.69921875" style="50"/>
    <col min="8685" max="8685" width="5.19921875" style="50" customWidth="1"/>
    <col min="8686" max="8686" width="29.5" style="50" customWidth="1"/>
    <col min="8687" max="8940" width="8.69921875" style="50"/>
    <col min="8941" max="8941" width="5.19921875" style="50" customWidth="1"/>
    <col min="8942" max="8942" width="29.5" style="50" customWidth="1"/>
    <col min="8943" max="9196" width="8.69921875" style="50"/>
    <col min="9197" max="9197" width="5.19921875" style="50" customWidth="1"/>
    <col min="9198" max="9198" width="29.5" style="50" customWidth="1"/>
    <col min="9199" max="9452" width="8.69921875" style="50"/>
    <col min="9453" max="9453" width="5.19921875" style="50" customWidth="1"/>
    <col min="9454" max="9454" width="29.5" style="50" customWidth="1"/>
    <col min="9455" max="9708" width="8.69921875" style="50"/>
    <col min="9709" max="9709" width="5.19921875" style="50" customWidth="1"/>
    <col min="9710" max="9710" width="29.5" style="50" customWidth="1"/>
    <col min="9711" max="9964" width="8.69921875" style="50"/>
    <col min="9965" max="9965" width="5.19921875" style="50" customWidth="1"/>
    <col min="9966" max="9966" width="29.5" style="50" customWidth="1"/>
    <col min="9967" max="10220" width="8.69921875" style="50"/>
    <col min="10221" max="10221" width="5.19921875" style="50" customWidth="1"/>
    <col min="10222" max="10222" width="29.5" style="50" customWidth="1"/>
    <col min="10223" max="10476" width="8.69921875" style="50"/>
    <col min="10477" max="10477" width="5.19921875" style="50" customWidth="1"/>
    <col min="10478" max="10478" width="29.5" style="50" customWidth="1"/>
    <col min="10479" max="10732" width="8.69921875" style="50"/>
    <col min="10733" max="10733" width="5.19921875" style="50" customWidth="1"/>
    <col min="10734" max="10734" width="29.5" style="50" customWidth="1"/>
    <col min="10735" max="10988" width="8.69921875" style="50"/>
    <col min="10989" max="10989" width="5.19921875" style="50" customWidth="1"/>
    <col min="10990" max="10990" width="29.5" style="50" customWidth="1"/>
    <col min="10991" max="11244" width="8.69921875" style="50"/>
    <col min="11245" max="11245" width="5.19921875" style="50" customWidth="1"/>
    <col min="11246" max="11246" width="29.5" style="50" customWidth="1"/>
    <col min="11247" max="11500" width="8.69921875" style="50"/>
    <col min="11501" max="11501" width="5.19921875" style="50" customWidth="1"/>
    <col min="11502" max="11502" width="29.5" style="50" customWidth="1"/>
    <col min="11503" max="11756" width="8.69921875" style="50"/>
    <col min="11757" max="11757" width="5.19921875" style="50" customWidth="1"/>
    <col min="11758" max="11758" width="29.5" style="50" customWidth="1"/>
    <col min="11759" max="12012" width="8.69921875" style="50"/>
    <col min="12013" max="12013" width="5.19921875" style="50" customWidth="1"/>
    <col min="12014" max="12014" width="29.5" style="50" customWidth="1"/>
    <col min="12015" max="12268" width="8.69921875" style="50"/>
    <col min="12269" max="12269" width="5.19921875" style="50" customWidth="1"/>
    <col min="12270" max="12270" width="29.5" style="50" customWidth="1"/>
    <col min="12271" max="12524" width="8.69921875" style="50"/>
    <col min="12525" max="12525" width="5.19921875" style="50" customWidth="1"/>
    <col min="12526" max="12526" width="29.5" style="50" customWidth="1"/>
    <col min="12527" max="12780" width="8.69921875" style="50"/>
    <col min="12781" max="12781" width="5.19921875" style="50" customWidth="1"/>
    <col min="12782" max="12782" width="29.5" style="50" customWidth="1"/>
    <col min="12783" max="13036" width="8.69921875" style="50"/>
    <col min="13037" max="13037" width="5.19921875" style="50" customWidth="1"/>
    <col min="13038" max="13038" width="29.5" style="50" customWidth="1"/>
    <col min="13039" max="13292" width="8.69921875" style="50"/>
    <col min="13293" max="13293" width="5.19921875" style="50" customWidth="1"/>
    <col min="13294" max="13294" width="29.5" style="50" customWidth="1"/>
    <col min="13295" max="13548" width="8.69921875" style="50"/>
    <col min="13549" max="13549" width="5.19921875" style="50" customWidth="1"/>
    <col min="13550" max="13550" width="29.5" style="50" customWidth="1"/>
    <col min="13551" max="13804" width="8.69921875" style="50"/>
    <col min="13805" max="13805" width="5.19921875" style="50" customWidth="1"/>
    <col min="13806" max="13806" width="29.5" style="50" customWidth="1"/>
    <col min="13807" max="14060" width="8.69921875" style="50"/>
    <col min="14061" max="14061" width="5.19921875" style="50" customWidth="1"/>
    <col min="14062" max="14062" width="29.5" style="50" customWidth="1"/>
    <col min="14063" max="14316" width="8.69921875" style="50"/>
    <col min="14317" max="14317" width="5.19921875" style="50" customWidth="1"/>
    <col min="14318" max="14318" width="29.5" style="50" customWidth="1"/>
    <col min="14319" max="14572" width="8.69921875" style="50"/>
    <col min="14573" max="14573" width="5.19921875" style="50" customWidth="1"/>
    <col min="14574" max="14574" width="29.5" style="50" customWidth="1"/>
    <col min="14575" max="14828" width="8.69921875" style="50"/>
    <col min="14829" max="14829" width="5.19921875" style="50" customWidth="1"/>
    <col min="14830" max="14830" width="29.5" style="50" customWidth="1"/>
    <col min="14831" max="15084" width="8.69921875" style="50"/>
    <col min="15085" max="15085" width="5.19921875" style="50" customWidth="1"/>
    <col min="15086" max="15086" width="29.5" style="50" customWidth="1"/>
    <col min="15087" max="15340" width="8.69921875" style="50"/>
    <col min="15341" max="15341" width="5.19921875" style="50" customWidth="1"/>
    <col min="15342" max="15342" width="29.5" style="50" customWidth="1"/>
    <col min="15343" max="15596" width="8.69921875" style="50"/>
    <col min="15597" max="15597" width="5.19921875" style="50" customWidth="1"/>
    <col min="15598" max="15598" width="29.5" style="50" customWidth="1"/>
    <col min="15599" max="15852" width="8.69921875" style="50"/>
    <col min="15853" max="15853" width="5.19921875" style="50" customWidth="1"/>
    <col min="15854" max="15854" width="29.5" style="50" customWidth="1"/>
    <col min="15855" max="16108" width="8.69921875" style="50"/>
    <col min="16109" max="16109" width="5.19921875" style="50" customWidth="1"/>
    <col min="16110" max="16110" width="29.5" style="50" customWidth="1"/>
    <col min="16111" max="16382" width="8.69921875" style="50"/>
    <col min="16383" max="16384" width="8.69921875" style="50" customWidth="1"/>
  </cols>
  <sheetData>
    <row r="1" spans="1:12" ht="16.5" customHeight="1">
      <c r="A1" s="10"/>
      <c r="B1" s="36" t="s">
        <v>631</v>
      </c>
      <c r="C1" s="11"/>
    </row>
    <row r="2" spans="1:12" ht="16.5" customHeight="1" thickBot="1">
      <c r="A2" s="39" t="s">
        <v>294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66" customHeight="1" thickBot="1">
      <c r="A3" s="14" t="s">
        <v>0</v>
      </c>
      <c r="B3" s="15" t="s">
        <v>71</v>
      </c>
      <c r="C3" s="16" t="s">
        <v>87</v>
      </c>
      <c r="D3" s="51" t="s">
        <v>73</v>
      </c>
      <c r="E3" s="17" t="s">
        <v>74</v>
      </c>
      <c r="F3" s="1" t="s">
        <v>75</v>
      </c>
      <c r="G3" s="51" t="s">
        <v>72</v>
      </c>
      <c r="H3" s="18" t="s">
        <v>1</v>
      </c>
      <c r="I3" s="18" t="s">
        <v>66</v>
      </c>
      <c r="J3" s="52" t="s">
        <v>88</v>
      </c>
      <c r="K3" s="35" t="s">
        <v>632</v>
      </c>
      <c r="L3" s="52" t="s">
        <v>437</v>
      </c>
    </row>
    <row r="4" spans="1:12" ht="6" customHeight="1">
      <c r="A4" s="19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2" ht="13.95" customHeight="1">
      <c r="A5" s="20"/>
      <c r="B5" s="21" t="s">
        <v>89</v>
      </c>
      <c r="C5" s="59"/>
      <c r="D5" s="59"/>
      <c r="E5" s="59"/>
      <c r="F5" s="5"/>
      <c r="G5" s="5"/>
      <c r="H5" s="5"/>
      <c r="I5" s="5"/>
      <c r="J5" s="5"/>
      <c r="K5" s="5"/>
      <c r="L5" s="5"/>
    </row>
    <row r="6" spans="1:12" ht="14.4">
      <c r="A6" s="22" t="s">
        <v>2</v>
      </c>
      <c r="B6" s="23" t="s">
        <v>93</v>
      </c>
      <c r="C6" s="3"/>
      <c r="D6" s="47"/>
      <c r="E6" s="48"/>
      <c r="F6" s="2">
        <f>ROUND((D6*E6),2)</f>
        <v>0</v>
      </c>
      <c r="G6" s="53">
        <f>ROUND((D6*(1+E6)),2)</f>
        <v>0</v>
      </c>
      <c r="H6" s="24" t="s">
        <v>91</v>
      </c>
      <c r="I6" s="24">
        <v>100</v>
      </c>
      <c r="J6" s="54">
        <f>G6*I6</f>
        <v>0</v>
      </c>
      <c r="K6" s="54">
        <f>J6*50%</f>
        <v>0</v>
      </c>
      <c r="L6" s="54">
        <f>J6+K6</f>
        <v>0</v>
      </c>
    </row>
    <row r="7" spans="1:12" ht="14.4">
      <c r="A7" s="22" t="s">
        <v>3</v>
      </c>
      <c r="B7" s="23" t="s">
        <v>94</v>
      </c>
      <c r="C7" s="3"/>
      <c r="D7" s="47"/>
      <c r="E7" s="48"/>
      <c r="F7" s="2">
        <f t="shared" ref="F7:F69" si="0">ROUND((D7*E7),2)</f>
        <v>0</v>
      </c>
      <c r="G7" s="53">
        <f t="shared" ref="G7:G69" si="1">ROUND((D7*(1+E7)),2)</f>
        <v>0</v>
      </c>
      <c r="H7" s="24" t="s">
        <v>91</v>
      </c>
      <c r="I7" s="24">
        <v>120</v>
      </c>
      <c r="J7" s="54">
        <f t="shared" ref="J7:J69" si="2">G7*I7</f>
        <v>0</v>
      </c>
      <c r="K7" s="54">
        <f t="shared" ref="K7:K55" si="3">J7*50%</f>
        <v>0</v>
      </c>
      <c r="L7" s="54">
        <f t="shared" ref="L7:L55" si="4">J7+K7</f>
        <v>0</v>
      </c>
    </row>
    <row r="8" spans="1:12" ht="14.4">
      <c r="A8" s="22" t="s">
        <v>4</v>
      </c>
      <c r="B8" s="23" t="s">
        <v>95</v>
      </c>
      <c r="C8" s="3"/>
      <c r="D8" s="47"/>
      <c r="E8" s="48"/>
      <c r="F8" s="2">
        <f t="shared" si="0"/>
        <v>0</v>
      </c>
      <c r="G8" s="53">
        <f t="shared" si="1"/>
        <v>0</v>
      </c>
      <c r="H8" s="24" t="s">
        <v>91</v>
      </c>
      <c r="I8" s="24">
        <v>20</v>
      </c>
      <c r="J8" s="54">
        <f t="shared" si="2"/>
        <v>0</v>
      </c>
      <c r="K8" s="54">
        <f t="shared" si="3"/>
        <v>0</v>
      </c>
      <c r="L8" s="54">
        <f t="shared" si="4"/>
        <v>0</v>
      </c>
    </row>
    <row r="9" spans="1:12" ht="14.4">
      <c r="A9" s="22" t="s">
        <v>5</v>
      </c>
      <c r="B9" s="23" t="s">
        <v>96</v>
      </c>
      <c r="C9" s="3"/>
      <c r="D9" s="47"/>
      <c r="E9" s="48"/>
      <c r="F9" s="2">
        <f t="shared" si="0"/>
        <v>0</v>
      </c>
      <c r="G9" s="53">
        <f t="shared" si="1"/>
        <v>0</v>
      </c>
      <c r="H9" s="24" t="s">
        <v>91</v>
      </c>
      <c r="I9" s="24">
        <v>55</v>
      </c>
      <c r="J9" s="54">
        <f t="shared" si="2"/>
        <v>0</v>
      </c>
      <c r="K9" s="54">
        <f t="shared" si="3"/>
        <v>0</v>
      </c>
      <c r="L9" s="54">
        <f t="shared" si="4"/>
        <v>0</v>
      </c>
    </row>
    <row r="10" spans="1:12" ht="14.4">
      <c r="A10" s="22" t="s">
        <v>6</v>
      </c>
      <c r="B10" s="23" t="s">
        <v>97</v>
      </c>
      <c r="C10" s="3"/>
      <c r="D10" s="47"/>
      <c r="E10" s="48"/>
      <c r="F10" s="2">
        <f t="shared" si="0"/>
        <v>0</v>
      </c>
      <c r="G10" s="53">
        <f t="shared" si="1"/>
        <v>0</v>
      </c>
      <c r="H10" s="24" t="s">
        <v>91</v>
      </c>
      <c r="I10" s="24"/>
      <c r="J10" s="54">
        <f t="shared" si="2"/>
        <v>0</v>
      </c>
      <c r="K10" s="54">
        <f t="shared" si="3"/>
        <v>0</v>
      </c>
      <c r="L10" s="54">
        <f t="shared" si="4"/>
        <v>0</v>
      </c>
    </row>
    <row r="11" spans="1:12" ht="14.4">
      <c r="A11" s="22" t="s">
        <v>7</v>
      </c>
      <c r="B11" s="23" t="s">
        <v>98</v>
      </c>
      <c r="C11" s="3"/>
      <c r="D11" s="47"/>
      <c r="E11" s="48"/>
      <c r="F11" s="2">
        <f t="shared" si="0"/>
        <v>0</v>
      </c>
      <c r="G11" s="53">
        <f t="shared" si="1"/>
        <v>0</v>
      </c>
      <c r="H11" s="24" t="s">
        <v>91</v>
      </c>
      <c r="I11" s="24">
        <v>120</v>
      </c>
      <c r="J11" s="54">
        <f t="shared" si="2"/>
        <v>0</v>
      </c>
      <c r="K11" s="54">
        <f t="shared" si="3"/>
        <v>0</v>
      </c>
      <c r="L11" s="54">
        <f t="shared" si="4"/>
        <v>0</v>
      </c>
    </row>
    <row r="12" spans="1:12" ht="14.4">
      <c r="A12" s="22" t="s">
        <v>8</v>
      </c>
      <c r="B12" s="23" t="s">
        <v>99</v>
      </c>
      <c r="C12" s="3"/>
      <c r="D12" s="47"/>
      <c r="E12" s="48"/>
      <c r="F12" s="2">
        <f t="shared" si="0"/>
        <v>0</v>
      </c>
      <c r="G12" s="53">
        <f t="shared" si="1"/>
        <v>0</v>
      </c>
      <c r="H12" s="24" t="s">
        <v>91</v>
      </c>
      <c r="I12" s="24"/>
      <c r="J12" s="54">
        <f t="shared" si="2"/>
        <v>0</v>
      </c>
      <c r="K12" s="54">
        <f t="shared" si="3"/>
        <v>0</v>
      </c>
      <c r="L12" s="54">
        <f t="shared" si="4"/>
        <v>0</v>
      </c>
    </row>
    <row r="13" spans="1:12" ht="57.6">
      <c r="A13" s="22" t="s">
        <v>9</v>
      </c>
      <c r="B13" s="23" t="s">
        <v>100</v>
      </c>
      <c r="C13" s="3"/>
      <c r="D13" s="47"/>
      <c r="E13" s="48"/>
      <c r="F13" s="2">
        <f t="shared" si="0"/>
        <v>0</v>
      </c>
      <c r="G13" s="53">
        <f t="shared" si="1"/>
        <v>0</v>
      </c>
      <c r="H13" s="24" t="s">
        <v>91</v>
      </c>
      <c r="I13" s="24">
        <v>5</v>
      </c>
      <c r="J13" s="54">
        <f t="shared" si="2"/>
        <v>0</v>
      </c>
      <c r="K13" s="54">
        <f t="shared" si="3"/>
        <v>0</v>
      </c>
      <c r="L13" s="54">
        <f t="shared" si="4"/>
        <v>0</v>
      </c>
    </row>
    <row r="14" spans="1:12" ht="43.2">
      <c r="A14" s="22" t="s">
        <v>10</v>
      </c>
      <c r="B14" s="23" t="s">
        <v>289</v>
      </c>
      <c r="C14" s="3"/>
      <c r="D14" s="47"/>
      <c r="E14" s="48"/>
      <c r="F14" s="2">
        <f t="shared" si="0"/>
        <v>0</v>
      </c>
      <c r="G14" s="53">
        <f t="shared" si="1"/>
        <v>0</v>
      </c>
      <c r="H14" s="24" t="s">
        <v>91</v>
      </c>
      <c r="I14" s="24">
        <v>5</v>
      </c>
      <c r="J14" s="54">
        <f t="shared" si="2"/>
        <v>0</v>
      </c>
      <c r="K14" s="54">
        <f t="shared" si="3"/>
        <v>0</v>
      </c>
      <c r="L14" s="54">
        <f t="shared" si="4"/>
        <v>0</v>
      </c>
    </row>
    <row r="15" spans="1:12" ht="57.6">
      <c r="A15" s="22" t="s">
        <v>11</v>
      </c>
      <c r="B15" s="23" t="s">
        <v>101</v>
      </c>
      <c r="C15" s="3"/>
      <c r="D15" s="47"/>
      <c r="E15" s="48"/>
      <c r="F15" s="2">
        <f t="shared" si="0"/>
        <v>0</v>
      </c>
      <c r="G15" s="53">
        <f t="shared" si="1"/>
        <v>0</v>
      </c>
      <c r="H15" s="24" t="s">
        <v>91</v>
      </c>
      <c r="I15" s="24">
        <v>4</v>
      </c>
      <c r="J15" s="54">
        <f t="shared" si="2"/>
        <v>0</v>
      </c>
      <c r="K15" s="54">
        <f t="shared" si="3"/>
        <v>0</v>
      </c>
      <c r="L15" s="54">
        <f t="shared" si="4"/>
        <v>0</v>
      </c>
    </row>
    <row r="16" spans="1:12" ht="14.4">
      <c r="A16" s="22" t="s">
        <v>12</v>
      </c>
      <c r="B16" s="25" t="s">
        <v>104</v>
      </c>
      <c r="C16" s="3"/>
      <c r="D16" s="47"/>
      <c r="E16" s="48"/>
      <c r="F16" s="2">
        <f t="shared" si="0"/>
        <v>0</v>
      </c>
      <c r="G16" s="53">
        <f t="shared" si="1"/>
        <v>0</v>
      </c>
      <c r="H16" s="24" t="s">
        <v>91</v>
      </c>
      <c r="I16" s="24">
        <v>50</v>
      </c>
      <c r="J16" s="54">
        <f t="shared" si="2"/>
        <v>0</v>
      </c>
      <c r="K16" s="54">
        <f t="shared" si="3"/>
        <v>0</v>
      </c>
      <c r="L16" s="54">
        <f t="shared" si="4"/>
        <v>0</v>
      </c>
    </row>
    <row r="17" spans="1:12" ht="14.4">
      <c r="A17" s="22" t="s">
        <v>13</v>
      </c>
      <c r="B17" s="25" t="s">
        <v>105</v>
      </c>
      <c r="C17" s="3"/>
      <c r="D17" s="47"/>
      <c r="E17" s="48"/>
      <c r="F17" s="2">
        <f t="shared" si="0"/>
        <v>0</v>
      </c>
      <c r="G17" s="53">
        <f t="shared" si="1"/>
        <v>0</v>
      </c>
      <c r="H17" s="24" t="s">
        <v>91</v>
      </c>
      <c r="I17" s="24">
        <v>25</v>
      </c>
      <c r="J17" s="54">
        <f t="shared" si="2"/>
        <v>0</v>
      </c>
      <c r="K17" s="54">
        <f t="shared" si="3"/>
        <v>0</v>
      </c>
      <c r="L17" s="54">
        <f t="shared" si="4"/>
        <v>0</v>
      </c>
    </row>
    <row r="18" spans="1:12" ht="14.4">
      <c r="A18" s="22" t="s">
        <v>14</v>
      </c>
      <c r="B18" s="23" t="s">
        <v>291</v>
      </c>
      <c r="C18" s="3"/>
      <c r="D18" s="47"/>
      <c r="E18" s="48"/>
      <c r="F18" s="2">
        <f t="shared" si="0"/>
        <v>0</v>
      </c>
      <c r="G18" s="53">
        <f t="shared" si="1"/>
        <v>0</v>
      </c>
      <c r="H18" s="24" t="s">
        <v>91</v>
      </c>
      <c r="I18" s="24">
        <v>30</v>
      </c>
      <c r="J18" s="54">
        <f t="shared" si="2"/>
        <v>0</v>
      </c>
      <c r="K18" s="54">
        <f t="shared" si="3"/>
        <v>0</v>
      </c>
      <c r="L18" s="54">
        <f t="shared" si="4"/>
        <v>0</v>
      </c>
    </row>
    <row r="19" spans="1:12" ht="14.4">
      <c r="A19" s="22" t="s">
        <v>15</v>
      </c>
      <c r="B19" s="23" t="s">
        <v>472</v>
      </c>
      <c r="C19" s="3"/>
      <c r="D19" s="47"/>
      <c r="E19" s="48"/>
      <c r="F19" s="2">
        <f>ROUND((D19*E19),2)</f>
        <v>0</v>
      </c>
      <c r="G19" s="53">
        <f>ROUND((D19*(1+E19)),2)</f>
        <v>0</v>
      </c>
      <c r="H19" s="24" t="s">
        <v>91</v>
      </c>
      <c r="I19" s="24">
        <v>6</v>
      </c>
      <c r="J19" s="54">
        <f>G19*I19</f>
        <v>0</v>
      </c>
      <c r="K19" s="54">
        <f t="shared" si="3"/>
        <v>0</v>
      </c>
      <c r="L19" s="54">
        <f t="shared" si="4"/>
        <v>0</v>
      </c>
    </row>
    <row r="20" spans="1:12" ht="14.4">
      <c r="A20" s="22" t="s">
        <v>16</v>
      </c>
      <c r="B20" s="23" t="s">
        <v>474</v>
      </c>
      <c r="C20" s="3"/>
      <c r="D20" s="47"/>
      <c r="E20" s="48"/>
      <c r="F20" s="2">
        <f t="shared" ref="F20:F22" si="5">ROUND((D20*E20),2)</f>
        <v>0</v>
      </c>
      <c r="G20" s="53">
        <f t="shared" ref="G20:G22" si="6">ROUND((D20*(1+E20)),2)</f>
        <v>0</v>
      </c>
      <c r="H20" s="24" t="s">
        <v>91</v>
      </c>
      <c r="I20" s="24">
        <v>5</v>
      </c>
      <c r="J20" s="54">
        <f t="shared" ref="J20:J22" si="7">G20*I20</f>
        <v>0</v>
      </c>
      <c r="K20" s="54">
        <f t="shared" si="3"/>
        <v>0</v>
      </c>
      <c r="L20" s="54">
        <f t="shared" si="4"/>
        <v>0</v>
      </c>
    </row>
    <row r="21" spans="1:12" ht="14.4">
      <c r="A21" s="22" t="s">
        <v>17</v>
      </c>
      <c r="B21" s="23" t="s">
        <v>475</v>
      </c>
      <c r="C21" s="3"/>
      <c r="D21" s="47"/>
      <c r="E21" s="48"/>
      <c r="F21" s="2">
        <f t="shared" si="5"/>
        <v>0</v>
      </c>
      <c r="G21" s="53">
        <f t="shared" si="6"/>
        <v>0</v>
      </c>
      <c r="H21" s="24" t="s">
        <v>91</v>
      </c>
      <c r="I21" s="24">
        <v>10</v>
      </c>
      <c r="J21" s="54">
        <f t="shared" si="7"/>
        <v>0</v>
      </c>
      <c r="K21" s="54">
        <f t="shared" si="3"/>
        <v>0</v>
      </c>
      <c r="L21" s="54">
        <f t="shared" si="4"/>
        <v>0</v>
      </c>
    </row>
    <row r="22" spans="1:12" ht="14.4">
      <c r="A22" s="22" t="s">
        <v>18</v>
      </c>
      <c r="B22" s="23" t="s">
        <v>476</v>
      </c>
      <c r="C22" s="3"/>
      <c r="D22" s="47"/>
      <c r="E22" s="48"/>
      <c r="F22" s="2">
        <f t="shared" si="5"/>
        <v>0</v>
      </c>
      <c r="G22" s="53">
        <f t="shared" si="6"/>
        <v>0</v>
      </c>
      <c r="H22" s="24" t="s">
        <v>91</v>
      </c>
      <c r="I22" s="24">
        <v>5</v>
      </c>
      <c r="J22" s="54">
        <f t="shared" si="7"/>
        <v>0</v>
      </c>
      <c r="K22" s="54">
        <f t="shared" si="3"/>
        <v>0</v>
      </c>
      <c r="L22" s="54">
        <f t="shared" si="4"/>
        <v>0</v>
      </c>
    </row>
    <row r="23" spans="1:12" ht="14.4">
      <c r="A23" s="22" t="s">
        <v>19</v>
      </c>
      <c r="B23" s="23" t="s">
        <v>477</v>
      </c>
      <c r="C23" s="34"/>
      <c r="D23" s="30"/>
      <c r="E23" s="48"/>
      <c r="F23" s="2">
        <f t="shared" si="0"/>
        <v>0</v>
      </c>
      <c r="G23" s="53">
        <f t="shared" si="1"/>
        <v>0</v>
      </c>
      <c r="H23" s="24" t="s">
        <v>91</v>
      </c>
      <c r="I23" s="24">
        <v>6</v>
      </c>
      <c r="J23" s="54">
        <f t="shared" si="2"/>
        <v>0</v>
      </c>
      <c r="K23" s="54">
        <f t="shared" si="3"/>
        <v>0</v>
      </c>
      <c r="L23" s="54">
        <f t="shared" si="4"/>
        <v>0</v>
      </c>
    </row>
    <row r="24" spans="1:12" ht="14.4">
      <c r="A24" s="22" t="s">
        <v>20</v>
      </c>
      <c r="B24" s="26" t="s">
        <v>478</v>
      </c>
      <c r="C24" s="34"/>
      <c r="D24" s="30"/>
      <c r="E24" s="48"/>
      <c r="F24" s="2">
        <f t="shared" si="0"/>
        <v>0</v>
      </c>
      <c r="G24" s="53">
        <f t="shared" si="1"/>
        <v>0</v>
      </c>
      <c r="H24" s="24" t="s">
        <v>91</v>
      </c>
      <c r="I24" s="24">
        <v>10</v>
      </c>
      <c r="J24" s="54">
        <f t="shared" si="2"/>
        <v>0</v>
      </c>
      <c r="K24" s="54">
        <f t="shared" si="3"/>
        <v>0</v>
      </c>
      <c r="L24" s="54">
        <f t="shared" si="4"/>
        <v>0</v>
      </c>
    </row>
    <row r="25" spans="1:12" ht="13.95" customHeight="1">
      <c r="A25" s="20"/>
      <c r="B25" s="21" t="s">
        <v>90</v>
      </c>
      <c r="C25" s="60"/>
      <c r="D25" s="59"/>
      <c r="E25" s="59"/>
      <c r="F25" s="5"/>
      <c r="G25" s="5"/>
      <c r="H25" s="5"/>
      <c r="I25" s="5"/>
      <c r="J25" s="5"/>
      <c r="K25" s="5"/>
      <c r="L25" s="5"/>
    </row>
    <row r="26" spans="1:12" ht="14.4">
      <c r="A26" s="22" t="s">
        <v>2</v>
      </c>
      <c r="B26" s="7" t="s">
        <v>343</v>
      </c>
      <c r="C26" s="34"/>
      <c r="D26" s="30"/>
      <c r="E26" s="48"/>
      <c r="F26" s="2">
        <f t="shared" si="0"/>
        <v>0</v>
      </c>
      <c r="G26" s="53">
        <f t="shared" si="1"/>
        <v>0</v>
      </c>
      <c r="H26" s="24" t="s">
        <v>91</v>
      </c>
      <c r="I26" s="24">
        <v>35</v>
      </c>
      <c r="J26" s="54">
        <f t="shared" si="2"/>
        <v>0</v>
      </c>
      <c r="K26" s="54">
        <f t="shared" si="3"/>
        <v>0</v>
      </c>
      <c r="L26" s="54">
        <f t="shared" si="4"/>
        <v>0</v>
      </c>
    </row>
    <row r="27" spans="1:12" ht="14.4">
      <c r="A27" s="22" t="s">
        <v>3</v>
      </c>
      <c r="B27" s="6" t="s">
        <v>344</v>
      </c>
      <c r="C27" s="34"/>
      <c r="D27" s="30"/>
      <c r="E27" s="48"/>
      <c r="F27" s="2">
        <f t="shared" si="0"/>
        <v>0</v>
      </c>
      <c r="G27" s="53">
        <f t="shared" si="1"/>
        <v>0</v>
      </c>
      <c r="H27" s="24" t="s">
        <v>91</v>
      </c>
      <c r="I27" s="24">
        <v>35</v>
      </c>
      <c r="J27" s="54">
        <f t="shared" si="2"/>
        <v>0</v>
      </c>
      <c r="K27" s="54">
        <f t="shared" si="3"/>
        <v>0</v>
      </c>
      <c r="L27" s="54">
        <f t="shared" si="4"/>
        <v>0</v>
      </c>
    </row>
    <row r="28" spans="1:12" ht="14.4">
      <c r="A28" s="22" t="s">
        <v>4</v>
      </c>
      <c r="B28" s="6" t="s">
        <v>345</v>
      </c>
      <c r="C28" s="34"/>
      <c r="D28" s="30"/>
      <c r="E28" s="48"/>
      <c r="F28" s="2">
        <f t="shared" si="0"/>
        <v>0</v>
      </c>
      <c r="G28" s="53">
        <f t="shared" si="1"/>
        <v>0</v>
      </c>
      <c r="H28" s="24" t="s">
        <v>91</v>
      </c>
      <c r="I28" s="24">
        <v>4</v>
      </c>
      <c r="J28" s="54">
        <f t="shared" si="2"/>
        <v>0</v>
      </c>
      <c r="K28" s="54">
        <f t="shared" si="3"/>
        <v>0</v>
      </c>
      <c r="L28" s="54">
        <f t="shared" si="4"/>
        <v>0</v>
      </c>
    </row>
    <row r="29" spans="1:12" ht="28.8">
      <c r="A29" s="22" t="s">
        <v>5</v>
      </c>
      <c r="B29" s="6" t="s">
        <v>346</v>
      </c>
      <c r="C29" s="34"/>
      <c r="D29" s="30"/>
      <c r="E29" s="48"/>
      <c r="F29" s="2">
        <f t="shared" si="0"/>
        <v>0</v>
      </c>
      <c r="G29" s="53">
        <f t="shared" si="1"/>
        <v>0</v>
      </c>
      <c r="H29" s="24" t="s">
        <v>91</v>
      </c>
      <c r="I29" s="24">
        <v>3</v>
      </c>
      <c r="J29" s="54">
        <f t="shared" si="2"/>
        <v>0</v>
      </c>
      <c r="K29" s="54">
        <f t="shared" si="3"/>
        <v>0</v>
      </c>
      <c r="L29" s="54">
        <f t="shared" si="4"/>
        <v>0</v>
      </c>
    </row>
    <row r="30" spans="1:12" ht="28.8">
      <c r="A30" s="22" t="s">
        <v>6</v>
      </c>
      <c r="B30" s="6" t="s">
        <v>347</v>
      </c>
      <c r="C30" s="34"/>
      <c r="D30" s="30"/>
      <c r="E30" s="48"/>
      <c r="F30" s="2">
        <f t="shared" si="0"/>
        <v>0</v>
      </c>
      <c r="G30" s="53">
        <f t="shared" si="1"/>
        <v>0</v>
      </c>
      <c r="H30" s="24" t="s">
        <v>91</v>
      </c>
      <c r="I30" s="24">
        <v>6</v>
      </c>
      <c r="J30" s="54">
        <f t="shared" si="2"/>
        <v>0</v>
      </c>
      <c r="K30" s="54">
        <f t="shared" si="3"/>
        <v>0</v>
      </c>
      <c r="L30" s="54">
        <f t="shared" si="4"/>
        <v>0</v>
      </c>
    </row>
    <row r="31" spans="1:12" ht="14.4">
      <c r="A31" s="22" t="s">
        <v>7</v>
      </c>
      <c r="B31" s="7" t="s">
        <v>348</v>
      </c>
      <c r="C31" s="34"/>
      <c r="D31" s="30"/>
      <c r="E31" s="48"/>
      <c r="F31" s="2">
        <f t="shared" si="0"/>
        <v>0</v>
      </c>
      <c r="G31" s="53">
        <f t="shared" si="1"/>
        <v>0</v>
      </c>
      <c r="H31" s="24" t="s">
        <v>91</v>
      </c>
      <c r="I31" s="24">
        <v>50</v>
      </c>
      <c r="J31" s="54">
        <f t="shared" si="2"/>
        <v>0</v>
      </c>
      <c r="K31" s="54">
        <f t="shared" si="3"/>
        <v>0</v>
      </c>
      <c r="L31" s="54">
        <f t="shared" si="4"/>
        <v>0</v>
      </c>
    </row>
    <row r="32" spans="1:12" ht="28.8">
      <c r="A32" s="22" t="s">
        <v>8</v>
      </c>
      <c r="B32" s="6" t="s">
        <v>349</v>
      </c>
      <c r="C32" s="34"/>
      <c r="D32" s="4"/>
      <c r="E32" s="48"/>
      <c r="F32" s="2">
        <f t="shared" si="0"/>
        <v>0</v>
      </c>
      <c r="G32" s="53">
        <f t="shared" si="1"/>
        <v>0</v>
      </c>
      <c r="H32" s="24" t="s">
        <v>91</v>
      </c>
      <c r="I32" s="24">
        <v>30</v>
      </c>
      <c r="J32" s="54">
        <f t="shared" si="2"/>
        <v>0</v>
      </c>
      <c r="K32" s="54">
        <f t="shared" si="3"/>
        <v>0</v>
      </c>
      <c r="L32" s="54">
        <f t="shared" si="4"/>
        <v>0</v>
      </c>
    </row>
    <row r="33" spans="1:12" ht="14.4">
      <c r="A33" s="22" t="s">
        <v>9</v>
      </c>
      <c r="B33" s="7" t="s">
        <v>571</v>
      </c>
      <c r="C33" s="34"/>
      <c r="D33" s="4"/>
      <c r="E33" s="48"/>
      <c r="F33" s="2">
        <f t="shared" si="0"/>
        <v>0</v>
      </c>
      <c r="G33" s="53">
        <f t="shared" si="1"/>
        <v>0</v>
      </c>
      <c r="H33" s="24" t="s">
        <v>91</v>
      </c>
      <c r="I33" s="24">
        <v>80</v>
      </c>
      <c r="J33" s="54">
        <f t="shared" si="2"/>
        <v>0</v>
      </c>
      <c r="K33" s="54">
        <f t="shared" si="3"/>
        <v>0</v>
      </c>
      <c r="L33" s="54">
        <f t="shared" si="4"/>
        <v>0</v>
      </c>
    </row>
    <row r="34" spans="1:12" ht="28.8">
      <c r="A34" s="22" t="s">
        <v>10</v>
      </c>
      <c r="B34" s="6" t="s">
        <v>350</v>
      </c>
      <c r="C34" s="34"/>
      <c r="D34" s="4"/>
      <c r="E34" s="48"/>
      <c r="F34" s="2">
        <f t="shared" si="0"/>
        <v>0</v>
      </c>
      <c r="G34" s="53">
        <f t="shared" si="1"/>
        <v>0</v>
      </c>
      <c r="H34" s="24" t="s">
        <v>91</v>
      </c>
      <c r="I34" s="24">
        <v>40</v>
      </c>
      <c r="J34" s="54">
        <f t="shared" si="2"/>
        <v>0</v>
      </c>
      <c r="K34" s="54">
        <f t="shared" si="3"/>
        <v>0</v>
      </c>
      <c r="L34" s="54">
        <f t="shared" si="4"/>
        <v>0</v>
      </c>
    </row>
    <row r="35" spans="1:12" ht="28.8">
      <c r="A35" s="22" t="s">
        <v>11</v>
      </c>
      <c r="B35" s="7" t="s">
        <v>351</v>
      </c>
      <c r="C35" s="34"/>
      <c r="D35" s="4"/>
      <c r="E35" s="48"/>
      <c r="F35" s="2">
        <f t="shared" si="0"/>
        <v>0</v>
      </c>
      <c r="G35" s="53">
        <f t="shared" si="1"/>
        <v>0</v>
      </c>
      <c r="H35" s="24" t="s">
        <v>91</v>
      </c>
      <c r="I35" s="24">
        <v>3</v>
      </c>
      <c r="J35" s="54">
        <f t="shared" si="2"/>
        <v>0</v>
      </c>
      <c r="K35" s="54">
        <f t="shared" si="3"/>
        <v>0</v>
      </c>
      <c r="L35" s="54">
        <f t="shared" si="4"/>
        <v>0</v>
      </c>
    </row>
    <row r="36" spans="1:12" ht="43.2">
      <c r="A36" s="22" t="s">
        <v>12</v>
      </c>
      <c r="B36" s="6" t="s">
        <v>352</v>
      </c>
      <c r="C36" s="34"/>
      <c r="D36" s="4"/>
      <c r="E36" s="48"/>
      <c r="F36" s="2">
        <f t="shared" si="0"/>
        <v>0</v>
      </c>
      <c r="G36" s="53">
        <f t="shared" si="1"/>
        <v>0</v>
      </c>
      <c r="H36" s="24" t="s">
        <v>91</v>
      </c>
      <c r="I36" s="24">
        <v>8</v>
      </c>
      <c r="J36" s="54">
        <f t="shared" si="2"/>
        <v>0</v>
      </c>
      <c r="K36" s="54">
        <f t="shared" si="3"/>
        <v>0</v>
      </c>
      <c r="L36" s="54">
        <f t="shared" si="4"/>
        <v>0</v>
      </c>
    </row>
    <row r="37" spans="1:12" ht="14.4">
      <c r="A37" s="22" t="s">
        <v>13</v>
      </c>
      <c r="B37" s="7" t="s">
        <v>353</v>
      </c>
      <c r="C37" s="34"/>
      <c r="D37" s="30"/>
      <c r="E37" s="48"/>
      <c r="F37" s="2">
        <f t="shared" si="0"/>
        <v>0</v>
      </c>
      <c r="G37" s="53">
        <f t="shared" si="1"/>
        <v>0</v>
      </c>
      <c r="H37" s="24" t="s">
        <v>91</v>
      </c>
      <c r="I37" s="24">
        <v>72</v>
      </c>
      <c r="J37" s="54">
        <f t="shared" si="2"/>
        <v>0</v>
      </c>
      <c r="K37" s="54">
        <f t="shared" si="3"/>
        <v>0</v>
      </c>
      <c r="L37" s="54">
        <f t="shared" si="4"/>
        <v>0</v>
      </c>
    </row>
    <row r="38" spans="1:12" ht="28.8">
      <c r="A38" s="22" t="s">
        <v>14</v>
      </c>
      <c r="B38" s="6" t="s">
        <v>354</v>
      </c>
      <c r="C38" s="34"/>
      <c r="D38" s="30"/>
      <c r="E38" s="48"/>
      <c r="F38" s="2">
        <f t="shared" si="0"/>
        <v>0</v>
      </c>
      <c r="G38" s="53">
        <f t="shared" si="1"/>
        <v>0</v>
      </c>
      <c r="H38" s="24" t="s">
        <v>91</v>
      </c>
      <c r="I38" s="24">
        <v>5</v>
      </c>
      <c r="J38" s="54">
        <f t="shared" si="2"/>
        <v>0</v>
      </c>
      <c r="K38" s="54">
        <f t="shared" si="3"/>
        <v>0</v>
      </c>
      <c r="L38" s="54">
        <f t="shared" si="4"/>
        <v>0</v>
      </c>
    </row>
    <row r="39" spans="1:12" ht="14.4">
      <c r="A39" s="22" t="s">
        <v>15</v>
      </c>
      <c r="B39" s="7" t="s">
        <v>355</v>
      </c>
      <c r="C39" s="34"/>
      <c r="D39" s="30"/>
      <c r="E39" s="48"/>
      <c r="F39" s="2">
        <f t="shared" si="0"/>
        <v>0</v>
      </c>
      <c r="G39" s="53">
        <f t="shared" si="1"/>
        <v>0</v>
      </c>
      <c r="H39" s="24" t="s">
        <v>91</v>
      </c>
      <c r="I39" s="24">
        <v>30</v>
      </c>
      <c r="J39" s="54">
        <f t="shared" si="2"/>
        <v>0</v>
      </c>
      <c r="K39" s="54">
        <f t="shared" si="3"/>
        <v>0</v>
      </c>
      <c r="L39" s="54">
        <f t="shared" si="4"/>
        <v>0</v>
      </c>
    </row>
    <row r="40" spans="1:12" ht="57.6">
      <c r="A40" s="22" t="s">
        <v>16</v>
      </c>
      <c r="B40" s="9" t="s">
        <v>356</v>
      </c>
      <c r="C40" s="34"/>
      <c r="D40" s="30"/>
      <c r="E40" s="48"/>
      <c r="F40" s="2">
        <f t="shared" si="0"/>
        <v>0</v>
      </c>
      <c r="G40" s="53">
        <f t="shared" si="1"/>
        <v>0</v>
      </c>
      <c r="H40" s="24" t="s">
        <v>91</v>
      </c>
      <c r="I40" s="24">
        <v>3</v>
      </c>
      <c r="J40" s="54">
        <f t="shared" si="2"/>
        <v>0</v>
      </c>
      <c r="K40" s="54">
        <f t="shared" si="3"/>
        <v>0</v>
      </c>
      <c r="L40" s="54">
        <f t="shared" si="4"/>
        <v>0</v>
      </c>
    </row>
    <row r="41" spans="1:12" ht="43.2">
      <c r="A41" s="22" t="s">
        <v>17</v>
      </c>
      <c r="B41" s="6" t="s">
        <v>357</v>
      </c>
      <c r="C41" s="34"/>
      <c r="D41" s="30"/>
      <c r="E41" s="48"/>
      <c r="F41" s="2">
        <f t="shared" ref="F41:F44" si="8">ROUND((D41*E41),2)</f>
        <v>0</v>
      </c>
      <c r="G41" s="53">
        <f t="shared" ref="G41:G44" si="9">ROUND((D41*(1+E41)),2)</f>
        <v>0</v>
      </c>
      <c r="H41" s="24" t="s">
        <v>91</v>
      </c>
      <c r="I41" s="24">
        <v>3</v>
      </c>
      <c r="J41" s="54">
        <f t="shared" ref="J41:J44" si="10">G41*I41</f>
        <v>0</v>
      </c>
      <c r="K41" s="54">
        <f t="shared" si="3"/>
        <v>0</v>
      </c>
      <c r="L41" s="54">
        <f t="shared" si="4"/>
        <v>0</v>
      </c>
    </row>
    <row r="42" spans="1:12" ht="28.8">
      <c r="A42" s="22" t="s">
        <v>18</v>
      </c>
      <c r="B42" s="6" t="s">
        <v>572</v>
      </c>
      <c r="C42" s="34"/>
      <c r="D42" s="30"/>
      <c r="E42" s="48"/>
      <c r="F42" s="2">
        <f t="shared" si="8"/>
        <v>0</v>
      </c>
      <c r="G42" s="53">
        <f t="shared" si="9"/>
        <v>0</v>
      </c>
      <c r="H42" s="24" t="s">
        <v>91</v>
      </c>
      <c r="I42" s="24">
        <v>4</v>
      </c>
      <c r="J42" s="54">
        <f t="shared" si="10"/>
        <v>0</v>
      </c>
      <c r="K42" s="54">
        <f t="shared" si="3"/>
        <v>0</v>
      </c>
      <c r="L42" s="54">
        <f t="shared" si="4"/>
        <v>0</v>
      </c>
    </row>
    <row r="43" spans="1:12" ht="14.4">
      <c r="A43" s="22" t="s">
        <v>19</v>
      </c>
      <c r="B43" s="7" t="s">
        <v>358</v>
      </c>
      <c r="C43" s="34"/>
      <c r="D43" s="4"/>
      <c r="E43" s="48"/>
      <c r="F43" s="2">
        <f t="shared" si="8"/>
        <v>0</v>
      </c>
      <c r="G43" s="53">
        <f t="shared" si="9"/>
        <v>0</v>
      </c>
      <c r="H43" s="24" t="s">
        <v>91</v>
      </c>
      <c r="I43" s="24">
        <v>7</v>
      </c>
      <c r="J43" s="54">
        <f t="shared" si="10"/>
        <v>0</v>
      </c>
      <c r="K43" s="54">
        <f t="shared" si="3"/>
        <v>0</v>
      </c>
      <c r="L43" s="54">
        <f t="shared" si="4"/>
        <v>0</v>
      </c>
    </row>
    <row r="44" spans="1:12" ht="28.8">
      <c r="A44" s="22" t="s">
        <v>20</v>
      </c>
      <c r="B44" s="7" t="s">
        <v>573</v>
      </c>
      <c r="C44" s="34"/>
      <c r="D44" s="30"/>
      <c r="E44" s="48"/>
      <c r="F44" s="2">
        <f t="shared" si="8"/>
        <v>0</v>
      </c>
      <c r="G44" s="53">
        <f t="shared" si="9"/>
        <v>0</v>
      </c>
      <c r="H44" s="24" t="s">
        <v>91</v>
      </c>
      <c r="I44" s="24">
        <v>35</v>
      </c>
      <c r="J44" s="54">
        <f t="shared" si="10"/>
        <v>0</v>
      </c>
      <c r="K44" s="54">
        <f t="shared" si="3"/>
        <v>0</v>
      </c>
      <c r="L44" s="54">
        <f t="shared" si="4"/>
        <v>0</v>
      </c>
    </row>
    <row r="45" spans="1:12" ht="43.2">
      <c r="A45" s="22" t="s">
        <v>21</v>
      </c>
      <c r="B45" s="8" t="s">
        <v>359</v>
      </c>
      <c r="C45" s="34"/>
      <c r="D45" s="30"/>
      <c r="E45" s="48"/>
      <c r="F45" s="2">
        <f t="shared" si="0"/>
        <v>0</v>
      </c>
      <c r="G45" s="53">
        <f t="shared" si="1"/>
        <v>0</v>
      </c>
      <c r="H45" s="24" t="s">
        <v>91</v>
      </c>
      <c r="I45" s="24">
        <v>3</v>
      </c>
      <c r="J45" s="54">
        <f t="shared" si="2"/>
        <v>0</v>
      </c>
      <c r="K45" s="54">
        <f t="shared" si="3"/>
        <v>0</v>
      </c>
      <c r="L45" s="54">
        <f t="shared" si="4"/>
        <v>0</v>
      </c>
    </row>
    <row r="46" spans="1:12" ht="13.95" customHeight="1">
      <c r="A46" s="20"/>
      <c r="B46" s="21" t="s">
        <v>92</v>
      </c>
      <c r="C46" s="60"/>
      <c r="D46" s="59"/>
      <c r="E46" s="59"/>
      <c r="F46" s="5"/>
      <c r="G46" s="5"/>
      <c r="H46" s="5"/>
      <c r="I46" s="5"/>
      <c r="J46" s="5"/>
      <c r="K46" s="5"/>
      <c r="L46" s="5"/>
    </row>
    <row r="47" spans="1:12" ht="14.4">
      <c r="A47" s="22" t="s">
        <v>2</v>
      </c>
      <c r="B47" s="6" t="s">
        <v>93</v>
      </c>
      <c r="C47" s="34"/>
      <c r="D47" s="30"/>
      <c r="E47" s="48"/>
      <c r="F47" s="2">
        <f t="shared" si="0"/>
        <v>0</v>
      </c>
      <c r="G47" s="53">
        <f t="shared" si="1"/>
        <v>0</v>
      </c>
      <c r="H47" s="24" t="s">
        <v>91</v>
      </c>
      <c r="I47" s="24">
        <v>85</v>
      </c>
      <c r="J47" s="54">
        <f t="shared" si="2"/>
        <v>0</v>
      </c>
      <c r="K47" s="54">
        <f t="shared" si="3"/>
        <v>0</v>
      </c>
      <c r="L47" s="54">
        <f t="shared" si="4"/>
        <v>0</v>
      </c>
    </row>
    <row r="48" spans="1:12" ht="14.4">
      <c r="A48" s="22" t="s">
        <v>3</v>
      </c>
      <c r="B48" s="7" t="s">
        <v>94</v>
      </c>
      <c r="C48" s="34"/>
      <c r="D48" s="30"/>
      <c r="E48" s="48"/>
      <c r="F48" s="2">
        <f t="shared" si="0"/>
        <v>0</v>
      </c>
      <c r="G48" s="53">
        <f t="shared" si="1"/>
        <v>0</v>
      </c>
      <c r="H48" s="24" t="s">
        <v>91</v>
      </c>
      <c r="I48" s="24">
        <v>35</v>
      </c>
      <c r="J48" s="54">
        <f t="shared" si="2"/>
        <v>0</v>
      </c>
      <c r="K48" s="54">
        <f t="shared" si="3"/>
        <v>0</v>
      </c>
      <c r="L48" s="54">
        <f t="shared" si="4"/>
        <v>0</v>
      </c>
    </row>
    <row r="49" spans="1:12" ht="14.4">
      <c r="A49" s="22" t="s">
        <v>4</v>
      </c>
      <c r="B49" s="6" t="s">
        <v>95</v>
      </c>
      <c r="C49" s="34"/>
      <c r="D49" s="30"/>
      <c r="E49" s="48"/>
      <c r="F49" s="2">
        <f t="shared" si="0"/>
        <v>0</v>
      </c>
      <c r="G49" s="53">
        <f t="shared" si="1"/>
        <v>0</v>
      </c>
      <c r="H49" s="24" t="s">
        <v>91</v>
      </c>
      <c r="I49" s="24">
        <v>35</v>
      </c>
      <c r="J49" s="54">
        <f t="shared" si="2"/>
        <v>0</v>
      </c>
      <c r="K49" s="54">
        <f t="shared" si="3"/>
        <v>0</v>
      </c>
      <c r="L49" s="54">
        <f t="shared" si="4"/>
        <v>0</v>
      </c>
    </row>
    <row r="50" spans="1:12" ht="14.4">
      <c r="A50" s="22" t="s">
        <v>5</v>
      </c>
      <c r="B50" s="7" t="s">
        <v>96</v>
      </c>
      <c r="C50" s="34"/>
      <c r="D50" s="30"/>
      <c r="E50" s="48"/>
      <c r="F50" s="2">
        <f t="shared" si="0"/>
        <v>0</v>
      </c>
      <c r="G50" s="53">
        <f t="shared" si="1"/>
        <v>0</v>
      </c>
      <c r="H50" s="24" t="s">
        <v>91</v>
      </c>
      <c r="I50" s="24">
        <v>24</v>
      </c>
      <c r="J50" s="54">
        <f t="shared" si="2"/>
        <v>0</v>
      </c>
      <c r="K50" s="54">
        <f t="shared" si="3"/>
        <v>0</v>
      </c>
      <c r="L50" s="54">
        <f t="shared" si="4"/>
        <v>0</v>
      </c>
    </row>
    <row r="51" spans="1:12" ht="14.4">
      <c r="A51" s="22" t="s">
        <v>6</v>
      </c>
      <c r="B51" s="6" t="s">
        <v>97</v>
      </c>
      <c r="C51" s="34"/>
      <c r="D51" s="30"/>
      <c r="E51" s="48"/>
      <c r="F51" s="2">
        <f t="shared" si="0"/>
        <v>0</v>
      </c>
      <c r="G51" s="53">
        <f t="shared" si="1"/>
        <v>0</v>
      </c>
      <c r="H51" s="24" t="s">
        <v>91</v>
      </c>
      <c r="I51" s="24">
        <v>30</v>
      </c>
      <c r="J51" s="54">
        <f t="shared" si="2"/>
        <v>0</v>
      </c>
      <c r="K51" s="54">
        <f t="shared" si="3"/>
        <v>0</v>
      </c>
      <c r="L51" s="54">
        <f t="shared" si="4"/>
        <v>0</v>
      </c>
    </row>
    <row r="52" spans="1:12" ht="14.4">
      <c r="A52" s="22" t="s">
        <v>7</v>
      </c>
      <c r="B52" s="7" t="s">
        <v>98</v>
      </c>
      <c r="C52" s="34"/>
      <c r="D52" s="30"/>
      <c r="E52" s="48"/>
      <c r="F52" s="2">
        <f t="shared" si="0"/>
        <v>0</v>
      </c>
      <c r="G52" s="53">
        <f t="shared" si="1"/>
        <v>0</v>
      </c>
      <c r="H52" s="24" t="s">
        <v>91</v>
      </c>
      <c r="I52" s="24">
        <v>28</v>
      </c>
      <c r="J52" s="54">
        <f t="shared" si="2"/>
        <v>0</v>
      </c>
      <c r="K52" s="54">
        <f t="shared" si="3"/>
        <v>0</v>
      </c>
      <c r="L52" s="54">
        <f t="shared" si="4"/>
        <v>0</v>
      </c>
    </row>
    <row r="53" spans="1:12" ht="14.4">
      <c r="A53" s="22" t="s">
        <v>8</v>
      </c>
      <c r="B53" s="6" t="s">
        <v>99</v>
      </c>
      <c r="C53" s="34"/>
      <c r="D53" s="30"/>
      <c r="E53" s="48"/>
      <c r="F53" s="2">
        <f t="shared" si="0"/>
        <v>0</v>
      </c>
      <c r="G53" s="53">
        <f t="shared" si="1"/>
        <v>0</v>
      </c>
      <c r="H53" s="24" t="s">
        <v>91</v>
      </c>
      <c r="I53" s="24">
        <v>7</v>
      </c>
      <c r="J53" s="54">
        <f t="shared" si="2"/>
        <v>0</v>
      </c>
      <c r="K53" s="54">
        <f t="shared" si="3"/>
        <v>0</v>
      </c>
      <c r="L53" s="54">
        <f t="shared" si="4"/>
        <v>0</v>
      </c>
    </row>
    <row r="54" spans="1:12" ht="57.6">
      <c r="A54" s="22" t="s">
        <v>9</v>
      </c>
      <c r="B54" s="7" t="s">
        <v>288</v>
      </c>
      <c r="C54" s="34"/>
      <c r="D54" s="30"/>
      <c r="E54" s="48"/>
      <c r="F54" s="2">
        <f t="shared" si="0"/>
        <v>0</v>
      </c>
      <c r="G54" s="53">
        <f t="shared" si="1"/>
        <v>0</v>
      </c>
      <c r="H54" s="24" t="s">
        <v>91</v>
      </c>
      <c r="I54" s="24">
        <v>13</v>
      </c>
      <c r="J54" s="54">
        <f t="shared" si="2"/>
        <v>0</v>
      </c>
      <c r="K54" s="54">
        <f t="shared" si="3"/>
        <v>0</v>
      </c>
      <c r="L54" s="54">
        <f t="shared" si="4"/>
        <v>0</v>
      </c>
    </row>
    <row r="55" spans="1:12" ht="57.6">
      <c r="A55" s="22" t="s">
        <v>10</v>
      </c>
      <c r="B55" s="6" t="s">
        <v>100</v>
      </c>
      <c r="C55" s="34"/>
      <c r="D55" s="30"/>
      <c r="E55" s="48"/>
      <c r="F55" s="2">
        <f t="shared" si="0"/>
        <v>0</v>
      </c>
      <c r="G55" s="53">
        <f t="shared" si="1"/>
        <v>0</v>
      </c>
      <c r="H55" s="24" t="s">
        <v>91</v>
      </c>
      <c r="I55" s="24">
        <v>13</v>
      </c>
      <c r="J55" s="54">
        <f t="shared" si="2"/>
        <v>0</v>
      </c>
      <c r="K55" s="54">
        <f t="shared" si="3"/>
        <v>0</v>
      </c>
      <c r="L55" s="54">
        <f t="shared" si="4"/>
        <v>0</v>
      </c>
    </row>
    <row r="56" spans="1:12" ht="43.2">
      <c r="A56" s="22" t="s">
        <v>11</v>
      </c>
      <c r="B56" s="6" t="s">
        <v>289</v>
      </c>
      <c r="C56" s="34"/>
      <c r="D56" s="30"/>
      <c r="E56" s="48"/>
      <c r="F56" s="2">
        <f t="shared" si="0"/>
        <v>0</v>
      </c>
      <c r="G56" s="53">
        <f t="shared" si="1"/>
        <v>0</v>
      </c>
      <c r="H56" s="24" t="s">
        <v>91</v>
      </c>
      <c r="I56" s="24">
        <v>13</v>
      </c>
      <c r="J56" s="54">
        <f t="shared" si="2"/>
        <v>0</v>
      </c>
      <c r="K56" s="54">
        <f t="shared" ref="K56:K69" si="11">J56*50%</f>
        <v>0</v>
      </c>
      <c r="L56" s="54">
        <f t="shared" ref="L56:L69" si="12">J56+K56</f>
        <v>0</v>
      </c>
    </row>
    <row r="57" spans="1:12" ht="57.6">
      <c r="A57" s="22" t="s">
        <v>12</v>
      </c>
      <c r="B57" s="6" t="s">
        <v>101</v>
      </c>
      <c r="C57" s="34"/>
      <c r="D57" s="30"/>
      <c r="E57" s="48"/>
      <c r="F57" s="2">
        <f t="shared" si="0"/>
        <v>0</v>
      </c>
      <c r="G57" s="53">
        <f t="shared" si="1"/>
        <v>0</v>
      </c>
      <c r="H57" s="24" t="s">
        <v>91</v>
      </c>
      <c r="I57" s="24">
        <v>13</v>
      </c>
      <c r="J57" s="54">
        <f t="shared" si="2"/>
        <v>0</v>
      </c>
      <c r="K57" s="54">
        <f t="shared" si="11"/>
        <v>0</v>
      </c>
      <c r="L57" s="54">
        <f t="shared" si="12"/>
        <v>0</v>
      </c>
    </row>
    <row r="58" spans="1:12" ht="28.8">
      <c r="A58" s="22" t="s">
        <v>13</v>
      </c>
      <c r="B58" s="7" t="s">
        <v>102</v>
      </c>
      <c r="C58" s="34"/>
      <c r="D58" s="30"/>
      <c r="E58" s="48"/>
      <c r="F58" s="2">
        <f t="shared" si="0"/>
        <v>0</v>
      </c>
      <c r="G58" s="53">
        <f t="shared" si="1"/>
        <v>0</v>
      </c>
      <c r="H58" s="24" t="s">
        <v>91</v>
      </c>
      <c r="I58" s="24">
        <v>6</v>
      </c>
      <c r="J58" s="54">
        <f t="shared" si="2"/>
        <v>0</v>
      </c>
      <c r="K58" s="54">
        <f t="shared" si="11"/>
        <v>0</v>
      </c>
      <c r="L58" s="54">
        <f t="shared" si="12"/>
        <v>0</v>
      </c>
    </row>
    <row r="59" spans="1:12" ht="43.2">
      <c r="A59" s="22" t="s">
        <v>14</v>
      </c>
      <c r="B59" s="6" t="s">
        <v>103</v>
      </c>
      <c r="C59" s="34"/>
      <c r="D59" s="30"/>
      <c r="E59" s="48"/>
      <c r="F59" s="2">
        <f t="shared" si="0"/>
        <v>0</v>
      </c>
      <c r="G59" s="53">
        <f t="shared" si="1"/>
        <v>0</v>
      </c>
      <c r="H59" s="24" t="s">
        <v>91</v>
      </c>
      <c r="I59" s="24">
        <v>30</v>
      </c>
      <c r="J59" s="54">
        <f t="shared" si="2"/>
        <v>0</v>
      </c>
      <c r="K59" s="54">
        <f t="shared" si="11"/>
        <v>0</v>
      </c>
      <c r="L59" s="54">
        <f t="shared" si="12"/>
        <v>0</v>
      </c>
    </row>
    <row r="60" spans="1:12" ht="14.4">
      <c r="A60" s="22" t="s">
        <v>15</v>
      </c>
      <c r="B60" s="7" t="s">
        <v>104</v>
      </c>
      <c r="C60" s="34"/>
      <c r="D60" s="30"/>
      <c r="E60" s="48"/>
      <c r="F60" s="2">
        <f t="shared" si="0"/>
        <v>0</v>
      </c>
      <c r="G60" s="53">
        <f t="shared" si="1"/>
        <v>0</v>
      </c>
      <c r="H60" s="24" t="s">
        <v>91</v>
      </c>
      <c r="I60" s="24">
        <v>18</v>
      </c>
      <c r="J60" s="54">
        <f t="shared" si="2"/>
        <v>0</v>
      </c>
      <c r="K60" s="54">
        <f t="shared" si="11"/>
        <v>0</v>
      </c>
      <c r="L60" s="54">
        <f t="shared" si="12"/>
        <v>0</v>
      </c>
    </row>
    <row r="61" spans="1:12" ht="14.4">
      <c r="A61" s="22" t="s">
        <v>16</v>
      </c>
      <c r="B61" s="7" t="s">
        <v>105</v>
      </c>
      <c r="C61" s="34"/>
      <c r="D61" s="30"/>
      <c r="E61" s="48"/>
      <c r="F61" s="2">
        <f t="shared" ref="F61:F67" si="13">ROUND((D61*E61),2)</f>
        <v>0</v>
      </c>
      <c r="G61" s="53">
        <f t="shared" ref="G61:G67" si="14">ROUND((D61*(1+E61)),2)</f>
        <v>0</v>
      </c>
      <c r="H61" s="24" t="s">
        <v>91</v>
      </c>
      <c r="I61" s="24">
        <v>25</v>
      </c>
      <c r="J61" s="54">
        <f t="shared" ref="J61:J67" si="15">G61*I61</f>
        <v>0</v>
      </c>
      <c r="K61" s="54">
        <f t="shared" si="11"/>
        <v>0</v>
      </c>
      <c r="L61" s="54">
        <f t="shared" si="12"/>
        <v>0</v>
      </c>
    </row>
    <row r="62" spans="1:12" ht="14.4">
      <c r="A62" s="22" t="s">
        <v>17</v>
      </c>
      <c r="B62" s="6" t="s">
        <v>106</v>
      </c>
      <c r="C62" s="34"/>
      <c r="D62" s="30"/>
      <c r="E62" s="48"/>
      <c r="F62" s="2">
        <f t="shared" si="13"/>
        <v>0</v>
      </c>
      <c r="G62" s="53">
        <f t="shared" si="14"/>
        <v>0</v>
      </c>
      <c r="H62" s="24" t="s">
        <v>91</v>
      </c>
      <c r="I62" s="24">
        <v>27</v>
      </c>
      <c r="J62" s="54">
        <f t="shared" si="15"/>
        <v>0</v>
      </c>
      <c r="K62" s="54">
        <f t="shared" si="11"/>
        <v>0</v>
      </c>
      <c r="L62" s="54">
        <f t="shared" si="12"/>
        <v>0</v>
      </c>
    </row>
    <row r="63" spans="1:12" ht="14.4">
      <c r="A63" s="22" t="s">
        <v>18</v>
      </c>
      <c r="B63" s="7" t="s">
        <v>290</v>
      </c>
      <c r="C63" s="34"/>
      <c r="D63" s="30"/>
      <c r="E63" s="48"/>
      <c r="F63" s="2">
        <f t="shared" si="13"/>
        <v>0</v>
      </c>
      <c r="G63" s="53">
        <f t="shared" si="14"/>
        <v>0</v>
      </c>
      <c r="H63" s="24" t="s">
        <v>91</v>
      </c>
      <c r="I63" s="24">
        <v>30</v>
      </c>
      <c r="J63" s="54">
        <f t="shared" si="15"/>
        <v>0</v>
      </c>
      <c r="K63" s="54">
        <f t="shared" si="11"/>
        <v>0</v>
      </c>
      <c r="L63" s="54">
        <f t="shared" si="12"/>
        <v>0</v>
      </c>
    </row>
    <row r="64" spans="1:12" ht="14.4">
      <c r="A64" s="22" t="s">
        <v>19</v>
      </c>
      <c r="B64" s="7" t="s">
        <v>291</v>
      </c>
      <c r="C64" s="34"/>
      <c r="D64" s="30"/>
      <c r="E64" s="48"/>
      <c r="F64" s="2">
        <f t="shared" ref="F64:F65" si="16">ROUND((D64*E64),2)</f>
        <v>0</v>
      </c>
      <c r="G64" s="53">
        <f t="shared" ref="G64:G65" si="17">ROUND((D64*(1+E64)),2)</f>
        <v>0</v>
      </c>
      <c r="H64" s="24" t="s">
        <v>91</v>
      </c>
      <c r="I64" s="24">
        <v>14</v>
      </c>
      <c r="J64" s="54">
        <f t="shared" ref="J64:J65" si="18">G64*I64</f>
        <v>0</v>
      </c>
      <c r="K64" s="54">
        <f t="shared" si="11"/>
        <v>0</v>
      </c>
      <c r="L64" s="54">
        <f t="shared" si="12"/>
        <v>0</v>
      </c>
    </row>
    <row r="65" spans="1:12" ht="14.4">
      <c r="A65" s="22" t="s">
        <v>22</v>
      </c>
      <c r="B65" s="6" t="s">
        <v>621</v>
      </c>
      <c r="C65" s="34"/>
      <c r="D65" s="30"/>
      <c r="E65" s="48"/>
      <c r="F65" s="2">
        <f t="shared" si="16"/>
        <v>0</v>
      </c>
      <c r="G65" s="53">
        <f t="shared" si="17"/>
        <v>0</v>
      </c>
      <c r="H65" s="24" t="s">
        <v>91</v>
      </c>
      <c r="I65" s="24">
        <v>6</v>
      </c>
      <c r="J65" s="54">
        <f t="shared" si="18"/>
        <v>0</v>
      </c>
      <c r="K65" s="54">
        <f t="shared" si="11"/>
        <v>0</v>
      </c>
      <c r="L65" s="54">
        <f t="shared" ref="L65" si="19">J65+K65</f>
        <v>0</v>
      </c>
    </row>
    <row r="66" spans="1:12" ht="14.4">
      <c r="A66" s="22" t="s">
        <v>20</v>
      </c>
      <c r="B66" s="6" t="s">
        <v>292</v>
      </c>
      <c r="C66" s="34"/>
      <c r="D66" s="30"/>
      <c r="E66" s="48"/>
      <c r="F66" s="2">
        <f t="shared" si="13"/>
        <v>0</v>
      </c>
      <c r="G66" s="53">
        <f t="shared" si="14"/>
        <v>0</v>
      </c>
      <c r="H66" s="24" t="s">
        <v>91</v>
      </c>
      <c r="I66" s="24">
        <v>6</v>
      </c>
      <c r="J66" s="54">
        <f t="shared" si="15"/>
        <v>0</v>
      </c>
      <c r="K66" s="54">
        <f t="shared" si="11"/>
        <v>0</v>
      </c>
      <c r="L66" s="54">
        <f t="shared" si="12"/>
        <v>0</v>
      </c>
    </row>
    <row r="67" spans="1:12" ht="14.4">
      <c r="A67" s="22" t="s">
        <v>21</v>
      </c>
      <c r="B67" s="7" t="s">
        <v>293</v>
      </c>
      <c r="C67" s="34"/>
      <c r="D67" s="30"/>
      <c r="E67" s="48"/>
      <c r="F67" s="2">
        <f t="shared" si="13"/>
        <v>0</v>
      </c>
      <c r="G67" s="53">
        <f t="shared" si="14"/>
        <v>0</v>
      </c>
      <c r="H67" s="24" t="s">
        <v>91</v>
      </c>
      <c r="I67" s="24">
        <v>60</v>
      </c>
      <c r="J67" s="54">
        <f t="shared" si="15"/>
        <v>0</v>
      </c>
      <c r="K67" s="54">
        <f t="shared" si="11"/>
        <v>0</v>
      </c>
      <c r="L67" s="54">
        <f t="shared" si="12"/>
        <v>0</v>
      </c>
    </row>
    <row r="68" spans="1:12" ht="14.4">
      <c r="A68" s="22" t="s">
        <v>22</v>
      </c>
      <c r="B68" s="6" t="s">
        <v>473</v>
      </c>
      <c r="C68" s="34"/>
      <c r="D68" s="30"/>
      <c r="E68" s="48"/>
      <c r="F68" s="2">
        <f t="shared" si="0"/>
        <v>0</v>
      </c>
      <c r="G68" s="53">
        <f t="shared" si="1"/>
        <v>0</v>
      </c>
      <c r="H68" s="24" t="s">
        <v>91</v>
      </c>
      <c r="I68" s="24">
        <v>6</v>
      </c>
      <c r="J68" s="54">
        <f t="shared" si="2"/>
        <v>0</v>
      </c>
      <c r="K68" s="54">
        <f t="shared" si="11"/>
        <v>0</v>
      </c>
      <c r="L68" s="54">
        <f t="shared" si="12"/>
        <v>0</v>
      </c>
    </row>
    <row r="69" spans="1:12" ht="15" thickBot="1">
      <c r="A69" s="22" t="s">
        <v>23</v>
      </c>
      <c r="B69" s="8" t="s">
        <v>637</v>
      </c>
      <c r="C69" s="34"/>
      <c r="D69" s="30"/>
      <c r="E69" s="48"/>
      <c r="F69" s="2">
        <f t="shared" si="0"/>
        <v>0</v>
      </c>
      <c r="G69" s="53">
        <f t="shared" si="1"/>
        <v>0</v>
      </c>
      <c r="H69" s="24" t="s">
        <v>91</v>
      </c>
      <c r="I69" s="24">
        <v>30</v>
      </c>
      <c r="J69" s="54">
        <f t="shared" si="2"/>
        <v>0</v>
      </c>
      <c r="K69" s="54">
        <f t="shared" si="11"/>
        <v>0</v>
      </c>
      <c r="L69" s="54">
        <f t="shared" si="12"/>
        <v>0</v>
      </c>
    </row>
    <row r="70" spans="1:12" ht="14.4" thickBot="1">
      <c r="A70" s="27"/>
      <c r="G70" s="55"/>
      <c r="I70" s="28" t="s">
        <v>70</v>
      </c>
      <c r="J70" s="56">
        <f>SUM(J6:J69)</f>
        <v>0</v>
      </c>
      <c r="K70" s="56">
        <f>SUM(K6:K69)</f>
        <v>0</v>
      </c>
      <c r="L70" s="56">
        <f>SUM(L6:L69)</f>
        <v>0</v>
      </c>
    </row>
    <row r="71" spans="1:12">
      <c r="A71" s="27"/>
    </row>
    <row r="72" spans="1:12">
      <c r="A72" s="27"/>
    </row>
    <row r="73" spans="1:12">
      <c r="A73" s="27"/>
    </row>
    <row r="74" spans="1:12">
      <c r="A74" s="27"/>
      <c r="I74" s="29"/>
      <c r="J74" s="57"/>
    </row>
    <row r="75" spans="1:12">
      <c r="A75" s="27"/>
    </row>
    <row r="76" spans="1:12">
      <c r="A76" s="27"/>
    </row>
    <row r="77" spans="1:12">
      <c r="A77" s="27"/>
    </row>
    <row r="78" spans="1:12">
      <c r="A78" s="27"/>
    </row>
    <row r="79" spans="1:12">
      <c r="A79" s="27"/>
      <c r="E79" s="50"/>
      <c r="G79" s="50"/>
      <c r="J79" s="50"/>
    </row>
    <row r="80" spans="1:12">
      <c r="A80" s="27"/>
      <c r="E80" s="50"/>
      <c r="G80" s="50"/>
      <c r="J80" s="50"/>
    </row>
    <row r="81" spans="1:10">
      <c r="A81" s="27"/>
      <c r="E81" s="50"/>
      <c r="G81" s="50"/>
      <c r="J81" s="50"/>
    </row>
    <row r="82" spans="1:10">
      <c r="E82" s="50"/>
      <c r="G82" s="50"/>
      <c r="J82" s="50"/>
    </row>
    <row r="83" spans="1:10">
      <c r="E83" s="50"/>
      <c r="G83" s="50"/>
      <c r="J83" s="50"/>
    </row>
  </sheetData>
  <sheetProtection algorithmName="SHA-512" hashValue="qM/HGfJptSE/iKZ9OWtA9qlFiaF5efznN9npjP1ylL1/plBnCoqebCs3/611JODE86wXy5s+XUiDSKIylSfPRg==" saltValue="Cyceenz3YfdZ0kUMXqSsAA==" spinCount="100000" sheet="1" formatCells="0" formatColumns="0" formatRows="0"/>
  <sortState xmlns:xlrd2="http://schemas.microsoft.com/office/spreadsheetml/2017/richdata2" ref="B5:L69">
    <sortCondition ref="B5"/>
  </sortState>
  <mergeCells count="1">
    <mergeCell ref="A2:L2"/>
  </mergeCells>
  <phoneticPr fontId="17" type="noConversion"/>
  <printOptions verticalCentered="1"/>
  <pageMargins left="0.23622047244094491" right="0.23622047244094491" top="0.55118110236220474" bottom="0.51181102362204722" header="0.31496062992125984" footer="0.31496062992125984"/>
  <pageSetup paperSize="9" scale="6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165"/>
  <sheetViews>
    <sheetView zoomScale="90" zoomScaleNormal="90" workbookViewId="0">
      <pane ySplit="4" topLeftCell="A136" activePane="bottomLeft" state="frozen"/>
      <selection activeCell="C9" sqref="C9"/>
      <selection pane="bottomLeft" activeCell="C141" sqref="C141"/>
    </sheetView>
  </sheetViews>
  <sheetFormatPr defaultRowHeight="13.8"/>
  <cols>
    <col min="1" max="1" width="5.19921875" style="13" customWidth="1"/>
    <col min="2" max="2" width="48.19921875" style="50" customWidth="1"/>
    <col min="3" max="3" width="43" style="50" customWidth="1"/>
    <col min="4" max="4" width="12.69921875" style="49" bestFit="1" customWidth="1"/>
    <col min="5" max="5" width="6.8984375" style="12" customWidth="1"/>
    <col min="6" max="6" width="12.69921875" style="50" customWidth="1"/>
    <col min="7" max="7" width="11" style="49" bestFit="1" customWidth="1"/>
    <col min="8" max="8" width="6.69921875" style="13" customWidth="1"/>
    <col min="9" max="9" width="7.19921875" style="13" customWidth="1"/>
    <col min="10" max="10" width="13.69921875" style="49" customWidth="1"/>
    <col min="11" max="11" width="12.09765625" style="50" customWidth="1"/>
    <col min="12" max="12" width="12.3984375" style="50" customWidth="1"/>
    <col min="13" max="236" width="8.69921875" style="50"/>
    <col min="237" max="237" width="5.19921875" style="50" customWidth="1"/>
    <col min="238" max="238" width="29.5" style="50" customWidth="1"/>
    <col min="239" max="492" width="8.69921875" style="50"/>
    <col min="493" max="493" width="5.19921875" style="50" customWidth="1"/>
    <col min="494" max="494" width="29.5" style="50" customWidth="1"/>
    <col min="495" max="748" width="8.69921875" style="50"/>
    <col min="749" max="749" width="5.19921875" style="50" customWidth="1"/>
    <col min="750" max="750" width="29.5" style="50" customWidth="1"/>
    <col min="751" max="1004" width="8.69921875" style="50"/>
    <col min="1005" max="1005" width="5.19921875" style="50" customWidth="1"/>
    <col min="1006" max="1006" width="29.5" style="50" customWidth="1"/>
    <col min="1007" max="1260" width="8.69921875" style="50"/>
    <col min="1261" max="1261" width="5.19921875" style="50" customWidth="1"/>
    <col min="1262" max="1262" width="29.5" style="50" customWidth="1"/>
    <col min="1263" max="1516" width="8.69921875" style="50"/>
    <col min="1517" max="1517" width="5.19921875" style="50" customWidth="1"/>
    <col min="1518" max="1518" width="29.5" style="50" customWidth="1"/>
    <col min="1519" max="1772" width="8.69921875" style="50"/>
    <col min="1773" max="1773" width="5.19921875" style="50" customWidth="1"/>
    <col min="1774" max="1774" width="29.5" style="50" customWidth="1"/>
    <col min="1775" max="2028" width="8.69921875" style="50"/>
    <col min="2029" max="2029" width="5.19921875" style="50" customWidth="1"/>
    <col min="2030" max="2030" width="29.5" style="50" customWidth="1"/>
    <col min="2031" max="2284" width="8.69921875" style="50"/>
    <col min="2285" max="2285" width="5.19921875" style="50" customWidth="1"/>
    <col min="2286" max="2286" width="29.5" style="50" customWidth="1"/>
    <col min="2287" max="2540" width="8.69921875" style="50"/>
    <col min="2541" max="2541" width="5.19921875" style="50" customWidth="1"/>
    <col min="2542" max="2542" width="29.5" style="50" customWidth="1"/>
    <col min="2543" max="2796" width="8.69921875" style="50"/>
    <col min="2797" max="2797" width="5.19921875" style="50" customWidth="1"/>
    <col min="2798" max="2798" width="29.5" style="50" customWidth="1"/>
    <col min="2799" max="3052" width="8.69921875" style="50"/>
    <col min="3053" max="3053" width="5.19921875" style="50" customWidth="1"/>
    <col min="3054" max="3054" width="29.5" style="50" customWidth="1"/>
    <col min="3055" max="3308" width="8.69921875" style="50"/>
    <col min="3309" max="3309" width="5.19921875" style="50" customWidth="1"/>
    <col min="3310" max="3310" width="29.5" style="50" customWidth="1"/>
    <col min="3311" max="3564" width="8.69921875" style="50"/>
    <col min="3565" max="3565" width="5.19921875" style="50" customWidth="1"/>
    <col min="3566" max="3566" width="29.5" style="50" customWidth="1"/>
    <col min="3567" max="3820" width="8.69921875" style="50"/>
    <col min="3821" max="3821" width="5.19921875" style="50" customWidth="1"/>
    <col min="3822" max="3822" width="29.5" style="50" customWidth="1"/>
    <col min="3823" max="4076" width="8.69921875" style="50"/>
    <col min="4077" max="4077" width="5.19921875" style="50" customWidth="1"/>
    <col min="4078" max="4078" width="29.5" style="50" customWidth="1"/>
    <col min="4079" max="4332" width="8.69921875" style="50"/>
    <col min="4333" max="4333" width="5.19921875" style="50" customWidth="1"/>
    <col min="4334" max="4334" width="29.5" style="50" customWidth="1"/>
    <col min="4335" max="4588" width="8.69921875" style="50"/>
    <col min="4589" max="4589" width="5.19921875" style="50" customWidth="1"/>
    <col min="4590" max="4590" width="29.5" style="50" customWidth="1"/>
    <col min="4591" max="4844" width="8.69921875" style="50"/>
    <col min="4845" max="4845" width="5.19921875" style="50" customWidth="1"/>
    <col min="4846" max="4846" width="29.5" style="50" customWidth="1"/>
    <col min="4847" max="5100" width="8.69921875" style="50"/>
    <col min="5101" max="5101" width="5.19921875" style="50" customWidth="1"/>
    <col min="5102" max="5102" width="29.5" style="50" customWidth="1"/>
    <col min="5103" max="5356" width="8.69921875" style="50"/>
    <col min="5357" max="5357" width="5.19921875" style="50" customWidth="1"/>
    <col min="5358" max="5358" width="29.5" style="50" customWidth="1"/>
    <col min="5359" max="5612" width="8.69921875" style="50"/>
    <col min="5613" max="5613" width="5.19921875" style="50" customWidth="1"/>
    <col min="5614" max="5614" width="29.5" style="50" customWidth="1"/>
    <col min="5615" max="5868" width="8.69921875" style="50"/>
    <col min="5869" max="5869" width="5.19921875" style="50" customWidth="1"/>
    <col min="5870" max="5870" width="29.5" style="50" customWidth="1"/>
    <col min="5871" max="6124" width="8.69921875" style="50"/>
    <col min="6125" max="6125" width="5.19921875" style="50" customWidth="1"/>
    <col min="6126" max="6126" width="29.5" style="50" customWidth="1"/>
    <col min="6127" max="6380" width="8.69921875" style="50"/>
    <col min="6381" max="6381" width="5.19921875" style="50" customWidth="1"/>
    <col min="6382" max="6382" width="29.5" style="50" customWidth="1"/>
    <col min="6383" max="6636" width="8.69921875" style="50"/>
    <col min="6637" max="6637" width="5.19921875" style="50" customWidth="1"/>
    <col min="6638" max="6638" width="29.5" style="50" customWidth="1"/>
    <col min="6639" max="6892" width="8.69921875" style="50"/>
    <col min="6893" max="6893" width="5.19921875" style="50" customWidth="1"/>
    <col min="6894" max="6894" width="29.5" style="50" customWidth="1"/>
    <col min="6895" max="7148" width="8.69921875" style="50"/>
    <col min="7149" max="7149" width="5.19921875" style="50" customWidth="1"/>
    <col min="7150" max="7150" width="29.5" style="50" customWidth="1"/>
    <col min="7151" max="7404" width="8.69921875" style="50"/>
    <col min="7405" max="7405" width="5.19921875" style="50" customWidth="1"/>
    <col min="7406" max="7406" width="29.5" style="50" customWidth="1"/>
    <col min="7407" max="7660" width="8.69921875" style="50"/>
    <col min="7661" max="7661" width="5.19921875" style="50" customWidth="1"/>
    <col min="7662" max="7662" width="29.5" style="50" customWidth="1"/>
    <col min="7663" max="7916" width="8.69921875" style="50"/>
    <col min="7917" max="7917" width="5.19921875" style="50" customWidth="1"/>
    <col min="7918" max="7918" width="29.5" style="50" customWidth="1"/>
    <col min="7919" max="8172" width="8.69921875" style="50"/>
    <col min="8173" max="8173" width="5.19921875" style="50" customWidth="1"/>
    <col min="8174" max="8174" width="29.5" style="50" customWidth="1"/>
    <col min="8175" max="8428" width="8.69921875" style="50"/>
    <col min="8429" max="8429" width="5.19921875" style="50" customWidth="1"/>
    <col min="8430" max="8430" width="29.5" style="50" customWidth="1"/>
    <col min="8431" max="8684" width="8.69921875" style="50"/>
    <col min="8685" max="8685" width="5.19921875" style="50" customWidth="1"/>
    <col min="8686" max="8686" width="29.5" style="50" customWidth="1"/>
    <col min="8687" max="8940" width="8.69921875" style="50"/>
    <col min="8941" max="8941" width="5.19921875" style="50" customWidth="1"/>
    <col min="8942" max="8942" width="29.5" style="50" customWidth="1"/>
    <col min="8943" max="9196" width="8.69921875" style="50"/>
    <col min="9197" max="9197" width="5.19921875" style="50" customWidth="1"/>
    <col min="9198" max="9198" width="29.5" style="50" customWidth="1"/>
    <col min="9199" max="9452" width="8.69921875" style="50"/>
    <col min="9453" max="9453" width="5.19921875" style="50" customWidth="1"/>
    <col min="9454" max="9454" width="29.5" style="50" customWidth="1"/>
    <col min="9455" max="9708" width="8.69921875" style="50"/>
    <col min="9709" max="9709" width="5.19921875" style="50" customWidth="1"/>
    <col min="9710" max="9710" width="29.5" style="50" customWidth="1"/>
    <col min="9711" max="9964" width="8.69921875" style="50"/>
    <col min="9965" max="9965" width="5.19921875" style="50" customWidth="1"/>
    <col min="9966" max="9966" width="29.5" style="50" customWidth="1"/>
    <col min="9967" max="10220" width="8.69921875" style="50"/>
    <col min="10221" max="10221" width="5.19921875" style="50" customWidth="1"/>
    <col min="10222" max="10222" width="29.5" style="50" customWidth="1"/>
    <col min="10223" max="10476" width="8.69921875" style="50"/>
    <col min="10477" max="10477" width="5.19921875" style="50" customWidth="1"/>
    <col min="10478" max="10478" width="29.5" style="50" customWidth="1"/>
    <col min="10479" max="10732" width="8.69921875" style="50"/>
    <col min="10733" max="10733" width="5.19921875" style="50" customWidth="1"/>
    <col min="10734" max="10734" width="29.5" style="50" customWidth="1"/>
    <col min="10735" max="10988" width="8.69921875" style="50"/>
    <col min="10989" max="10989" width="5.19921875" style="50" customWidth="1"/>
    <col min="10990" max="10990" width="29.5" style="50" customWidth="1"/>
    <col min="10991" max="11244" width="8.69921875" style="50"/>
    <col min="11245" max="11245" width="5.19921875" style="50" customWidth="1"/>
    <col min="11246" max="11246" width="29.5" style="50" customWidth="1"/>
    <col min="11247" max="11500" width="8.69921875" style="50"/>
    <col min="11501" max="11501" width="5.19921875" style="50" customWidth="1"/>
    <col min="11502" max="11502" width="29.5" style="50" customWidth="1"/>
    <col min="11503" max="11756" width="8.69921875" style="50"/>
    <col min="11757" max="11757" width="5.19921875" style="50" customWidth="1"/>
    <col min="11758" max="11758" width="29.5" style="50" customWidth="1"/>
    <col min="11759" max="12012" width="8.69921875" style="50"/>
    <col min="12013" max="12013" width="5.19921875" style="50" customWidth="1"/>
    <col min="12014" max="12014" width="29.5" style="50" customWidth="1"/>
    <col min="12015" max="12268" width="8.69921875" style="50"/>
    <col min="12269" max="12269" width="5.19921875" style="50" customWidth="1"/>
    <col min="12270" max="12270" width="29.5" style="50" customWidth="1"/>
    <col min="12271" max="12524" width="8.69921875" style="50"/>
    <col min="12525" max="12525" width="5.19921875" style="50" customWidth="1"/>
    <col min="12526" max="12526" width="29.5" style="50" customWidth="1"/>
    <col min="12527" max="12780" width="8.69921875" style="50"/>
    <col min="12781" max="12781" width="5.19921875" style="50" customWidth="1"/>
    <col min="12782" max="12782" width="29.5" style="50" customWidth="1"/>
    <col min="12783" max="13036" width="8.69921875" style="50"/>
    <col min="13037" max="13037" width="5.19921875" style="50" customWidth="1"/>
    <col min="13038" max="13038" width="29.5" style="50" customWidth="1"/>
    <col min="13039" max="13292" width="8.69921875" style="50"/>
    <col min="13293" max="13293" width="5.19921875" style="50" customWidth="1"/>
    <col min="13294" max="13294" width="29.5" style="50" customWidth="1"/>
    <col min="13295" max="13548" width="8.69921875" style="50"/>
    <col min="13549" max="13549" width="5.19921875" style="50" customWidth="1"/>
    <col min="13550" max="13550" width="29.5" style="50" customWidth="1"/>
    <col min="13551" max="13804" width="8.69921875" style="50"/>
    <col min="13805" max="13805" width="5.19921875" style="50" customWidth="1"/>
    <col min="13806" max="13806" width="29.5" style="50" customWidth="1"/>
    <col min="13807" max="14060" width="8.69921875" style="50"/>
    <col min="14061" max="14061" width="5.19921875" style="50" customWidth="1"/>
    <col min="14062" max="14062" width="29.5" style="50" customWidth="1"/>
    <col min="14063" max="14316" width="8.69921875" style="50"/>
    <col min="14317" max="14317" width="5.19921875" style="50" customWidth="1"/>
    <col min="14318" max="14318" width="29.5" style="50" customWidth="1"/>
    <col min="14319" max="14572" width="8.69921875" style="50"/>
    <col min="14573" max="14573" width="5.19921875" style="50" customWidth="1"/>
    <col min="14574" max="14574" width="29.5" style="50" customWidth="1"/>
    <col min="14575" max="14828" width="8.69921875" style="50"/>
    <col min="14829" max="14829" width="5.19921875" style="50" customWidth="1"/>
    <col min="14830" max="14830" width="29.5" style="50" customWidth="1"/>
    <col min="14831" max="15084" width="8.69921875" style="50"/>
    <col min="15085" max="15085" width="5.19921875" style="50" customWidth="1"/>
    <col min="15086" max="15086" width="29.5" style="50" customWidth="1"/>
    <col min="15087" max="15340" width="8.69921875" style="50"/>
    <col min="15341" max="15341" width="5.19921875" style="50" customWidth="1"/>
    <col min="15342" max="15342" width="29.5" style="50" customWidth="1"/>
    <col min="15343" max="15596" width="8.69921875" style="50"/>
    <col min="15597" max="15597" width="5.19921875" style="50" customWidth="1"/>
    <col min="15598" max="15598" width="29.5" style="50" customWidth="1"/>
    <col min="15599" max="15852" width="8.69921875" style="50"/>
    <col min="15853" max="15853" width="5.19921875" style="50" customWidth="1"/>
    <col min="15854" max="15854" width="29.5" style="50" customWidth="1"/>
    <col min="15855" max="16108" width="8.69921875" style="50"/>
    <col min="16109" max="16109" width="5.19921875" style="50" customWidth="1"/>
    <col min="16110" max="16110" width="29.5" style="50" customWidth="1"/>
    <col min="16111" max="16382" width="8.69921875" style="50"/>
    <col min="16383" max="16384" width="8.69921875" style="50" customWidth="1"/>
  </cols>
  <sheetData>
    <row r="1" spans="1:12" ht="16.5" customHeight="1">
      <c r="A1" s="10"/>
      <c r="B1" s="36" t="s">
        <v>631</v>
      </c>
      <c r="C1" s="11"/>
    </row>
    <row r="2" spans="1:12" ht="14.4" customHeight="1" thickBot="1">
      <c r="A2" s="39" t="s">
        <v>439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66" customHeight="1" thickBot="1">
      <c r="A3" s="14" t="s">
        <v>0</v>
      </c>
      <c r="B3" s="15" t="s">
        <v>71</v>
      </c>
      <c r="C3" s="16" t="s">
        <v>87</v>
      </c>
      <c r="D3" s="51" t="s">
        <v>73</v>
      </c>
      <c r="E3" s="17" t="s">
        <v>74</v>
      </c>
      <c r="F3" s="1" t="s">
        <v>75</v>
      </c>
      <c r="G3" s="51" t="s">
        <v>72</v>
      </c>
      <c r="H3" s="18" t="s">
        <v>1</v>
      </c>
      <c r="I3" s="18" t="s">
        <v>66</v>
      </c>
      <c r="J3" s="52" t="s">
        <v>88</v>
      </c>
      <c r="K3" s="35" t="s">
        <v>632</v>
      </c>
      <c r="L3" s="52" t="s">
        <v>437</v>
      </c>
    </row>
    <row r="4" spans="1:12" ht="6" customHeight="1">
      <c r="A4" s="19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2" ht="13.95" customHeight="1">
      <c r="A5" s="20"/>
      <c r="B5" s="21" t="s">
        <v>89</v>
      </c>
      <c r="C5" s="59"/>
      <c r="D5" s="59"/>
      <c r="E5" s="59"/>
      <c r="F5" s="5"/>
      <c r="G5" s="5"/>
      <c r="H5" s="5"/>
      <c r="I5" s="5"/>
      <c r="J5" s="5"/>
      <c r="K5" s="5"/>
      <c r="L5" s="5"/>
    </row>
    <row r="6" spans="1:12" ht="14.4">
      <c r="A6" s="22" t="s">
        <v>2</v>
      </c>
      <c r="B6" s="23" t="s">
        <v>160</v>
      </c>
      <c r="C6" s="3"/>
      <c r="D6" s="47"/>
      <c r="E6" s="48"/>
      <c r="F6" s="2">
        <f t="shared" ref="F6:F45" si="0">ROUND((D6*E6),2)</f>
        <v>0</v>
      </c>
      <c r="G6" s="53">
        <f t="shared" ref="G6:G45" si="1">ROUND((D6*(1+E6)),2)</f>
        <v>0</v>
      </c>
      <c r="H6" s="24" t="s">
        <v>91</v>
      </c>
      <c r="I6" s="24">
        <v>120</v>
      </c>
      <c r="J6" s="54">
        <f t="shared" ref="J6:J45" si="2">G6*I6</f>
        <v>0</v>
      </c>
      <c r="K6" s="54">
        <f t="shared" ref="K6:K41" si="3">J6*50%</f>
        <v>0</v>
      </c>
      <c r="L6" s="54">
        <f t="shared" ref="L6:L41" si="4">J6+K6</f>
        <v>0</v>
      </c>
    </row>
    <row r="7" spans="1:12" ht="14.4">
      <c r="A7" s="22" t="s">
        <v>3</v>
      </c>
      <c r="B7" s="23" t="s">
        <v>295</v>
      </c>
      <c r="C7" s="3"/>
      <c r="D7" s="47"/>
      <c r="E7" s="48"/>
      <c r="F7" s="2">
        <f t="shared" si="0"/>
        <v>0</v>
      </c>
      <c r="G7" s="53">
        <f t="shared" si="1"/>
        <v>0</v>
      </c>
      <c r="H7" s="24" t="s">
        <v>107</v>
      </c>
      <c r="I7" s="24">
        <v>10</v>
      </c>
      <c r="J7" s="54">
        <f t="shared" si="2"/>
        <v>0</v>
      </c>
      <c r="K7" s="54">
        <f t="shared" si="3"/>
        <v>0</v>
      </c>
      <c r="L7" s="54">
        <f t="shared" si="4"/>
        <v>0</v>
      </c>
    </row>
    <row r="8" spans="1:12" ht="28.8">
      <c r="A8" s="22" t="s">
        <v>4</v>
      </c>
      <c r="B8" s="25" t="s">
        <v>165</v>
      </c>
      <c r="C8" s="3"/>
      <c r="D8" s="47"/>
      <c r="E8" s="48"/>
      <c r="F8" s="2">
        <f t="shared" si="0"/>
        <v>0</v>
      </c>
      <c r="G8" s="53">
        <f t="shared" si="1"/>
        <v>0</v>
      </c>
      <c r="H8" s="24" t="s">
        <v>91</v>
      </c>
      <c r="I8" s="24">
        <v>60</v>
      </c>
      <c r="J8" s="54">
        <f t="shared" si="2"/>
        <v>0</v>
      </c>
      <c r="K8" s="54">
        <f t="shared" si="3"/>
        <v>0</v>
      </c>
      <c r="L8" s="54">
        <f t="shared" si="4"/>
        <v>0</v>
      </c>
    </row>
    <row r="9" spans="1:12" ht="14.4">
      <c r="A9" s="22" t="s">
        <v>5</v>
      </c>
      <c r="B9" s="25" t="s">
        <v>167</v>
      </c>
      <c r="C9" s="3"/>
      <c r="D9" s="47"/>
      <c r="E9" s="48"/>
      <c r="F9" s="2">
        <f t="shared" si="0"/>
        <v>0</v>
      </c>
      <c r="G9" s="53">
        <f t="shared" si="1"/>
        <v>0</v>
      </c>
      <c r="H9" s="24" t="s">
        <v>91</v>
      </c>
      <c r="I9" s="24">
        <v>25</v>
      </c>
      <c r="J9" s="54">
        <f t="shared" si="2"/>
        <v>0</v>
      </c>
      <c r="K9" s="54">
        <f t="shared" si="3"/>
        <v>0</v>
      </c>
      <c r="L9" s="54">
        <f t="shared" si="4"/>
        <v>0</v>
      </c>
    </row>
    <row r="10" spans="1:12" ht="14.4">
      <c r="A10" s="22" t="s">
        <v>6</v>
      </c>
      <c r="B10" s="23" t="s">
        <v>169</v>
      </c>
      <c r="C10" s="3"/>
      <c r="D10" s="47"/>
      <c r="E10" s="48"/>
      <c r="F10" s="2">
        <f t="shared" si="0"/>
        <v>0</v>
      </c>
      <c r="G10" s="53">
        <f t="shared" si="1"/>
        <v>0</v>
      </c>
      <c r="H10" s="24" t="s">
        <v>91</v>
      </c>
      <c r="I10" s="24">
        <v>8</v>
      </c>
      <c r="J10" s="54">
        <f t="shared" si="2"/>
        <v>0</v>
      </c>
      <c r="K10" s="54">
        <f t="shared" si="3"/>
        <v>0</v>
      </c>
      <c r="L10" s="54">
        <f t="shared" si="4"/>
        <v>0</v>
      </c>
    </row>
    <row r="11" spans="1:12" ht="14.4">
      <c r="A11" s="22" t="s">
        <v>7</v>
      </c>
      <c r="B11" s="23" t="s">
        <v>480</v>
      </c>
      <c r="C11" s="3"/>
      <c r="D11" s="47"/>
      <c r="E11" s="48"/>
      <c r="F11" s="2">
        <f t="shared" si="0"/>
        <v>0</v>
      </c>
      <c r="G11" s="53">
        <f t="shared" si="1"/>
        <v>0</v>
      </c>
      <c r="H11" s="24" t="s">
        <v>91</v>
      </c>
      <c r="I11" s="24">
        <v>1</v>
      </c>
      <c r="J11" s="54">
        <f t="shared" si="2"/>
        <v>0</v>
      </c>
      <c r="K11" s="54">
        <f t="shared" si="3"/>
        <v>0</v>
      </c>
      <c r="L11" s="54">
        <f t="shared" si="4"/>
        <v>0</v>
      </c>
    </row>
    <row r="12" spans="1:12" ht="14.4">
      <c r="A12" s="22" t="s">
        <v>8</v>
      </c>
      <c r="B12" s="23" t="s">
        <v>172</v>
      </c>
      <c r="C12" s="34"/>
      <c r="D12" s="30"/>
      <c r="E12" s="48"/>
      <c r="F12" s="2">
        <f t="shared" si="0"/>
        <v>0</v>
      </c>
      <c r="G12" s="53">
        <f t="shared" si="1"/>
        <v>0</v>
      </c>
      <c r="H12" s="24" t="s">
        <v>107</v>
      </c>
      <c r="I12" s="24">
        <v>10</v>
      </c>
      <c r="J12" s="54">
        <f t="shared" si="2"/>
        <v>0</v>
      </c>
      <c r="K12" s="54">
        <f t="shared" si="3"/>
        <v>0</v>
      </c>
      <c r="L12" s="54">
        <f t="shared" si="4"/>
        <v>0</v>
      </c>
    </row>
    <row r="13" spans="1:12" ht="14.4">
      <c r="A13" s="22" t="s">
        <v>9</v>
      </c>
      <c r="B13" s="26" t="s">
        <v>173</v>
      </c>
      <c r="C13" s="34"/>
      <c r="D13" s="30"/>
      <c r="E13" s="48"/>
      <c r="F13" s="2">
        <f t="shared" si="0"/>
        <v>0</v>
      </c>
      <c r="G13" s="53">
        <f t="shared" si="1"/>
        <v>0</v>
      </c>
      <c r="H13" s="24" t="s">
        <v>91</v>
      </c>
      <c r="I13" s="24">
        <v>30</v>
      </c>
      <c r="J13" s="54">
        <f t="shared" si="2"/>
        <v>0</v>
      </c>
      <c r="K13" s="54">
        <f t="shared" si="3"/>
        <v>0</v>
      </c>
      <c r="L13" s="54">
        <f t="shared" si="4"/>
        <v>0</v>
      </c>
    </row>
    <row r="14" spans="1:12" ht="14.4">
      <c r="A14" s="22" t="s">
        <v>10</v>
      </c>
      <c r="B14" s="7" t="s">
        <v>176</v>
      </c>
      <c r="C14" s="34"/>
      <c r="D14" s="30"/>
      <c r="E14" s="48"/>
      <c r="F14" s="2">
        <f t="shared" si="0"/>
        <v>0</v>
      </c>
      <c r="G14" s="53">
        <f t="shared" si="1"/>
        <v>0</v>
      </c>
      <c r="H14" s="24" t="s">
        <v>91</v>
      </c>
      <c r="I14" s="24">
        <v>25</v>
      </c>
      <c r="J14" s="54">
        <f t="shared" si="2"/>
        <v>0</v>
      </c>
      <c r="K14" s="54">
        <f t="shared" si="3"/>
        <v>0</v>
      </c>
      <c r="L14" s="54">
        <f t="shared" si="4"/>
        <v>0</v>
      </c>
    </row>
    <row r="15" spans="1:12" ht="28.8">
      <c r="A15" s="22" t="s">
        <v>11</v>
      </c>
      <c r="B15" s="6" t="s">
        <v>177</v>
      </c>
      <c r="C15" s="34"/>
      <c r="D15" s="30"/>
      <c r="E15" s="48"/>
      <c r="F15" s="2">
        <f t="shared" si="0"/>
        <v>0</v>
      </c>
      <c r="G15" s="53">
        <f t="shared" si="1"/>
        <v>0</v>
      </c>
      <c r="H15" s="24" t="s">
        <v>91</v>
      </c>
      <c r="I15" s="24">
        <v>100</v>
      </c>
      <c r="J15" s="54">
        <f t="shared" si="2"/>
        <v>0</v>
      </c>
      <c r="K15" s="54">
        <f t="shared" si="3"/>
        <v>0</v>
      </c>
      <c r="L15" s="54">
        <f t="shared" si="4"/>
        <v>0</v>
      </c>
    </row>
    <row r="16" spans="1:12" ht="14.4">
      <c r="A16" s="22" t="s">
        <v>12</v>
      </c>
      <c r="B16" s="6" t="s">
        <v>178</v>
      </c>
      <c r="C16" s="34"/>
      <c r="D16" s="30"/>
      <c r="E16" s="48"/>
      <c r="F16" s="2">
        <f t="shared" si="0"/>
        <v>0</v>
      </c>
      <c r="G16" s="53">
        <f t="shared" si="1"/>
        <v>0</v>
      </c>
      <c r="H16" s="24" t="s">
        <v>107</v>
      </c>
      <c r="I16" s="24">
        <v>20</v>
      </c>
      <c r="J16" s="54">
        <f t="shared" si="2"/>
        <v>0</v>
      </c>
      <c r="K16" s="54">
        <f t="shared" si="3"/>
        <v>0</v>
      </c>
      <c r="L16" s="54">
        <f t="shared" si="4"/>
        <v>0</v>
      </c>
    </row>
    <row r="17" spans="1:12" ht="28.8">
      <c r="A17" s="22" t="s">
        <v>13</v>
      </c>
      <c r="B17" s="7" t="s">
        <v>179</v>
      </c>
      <c r="C17" s="34"/>
      <c r="D17" s="30"/>
      <c r="E17" s="48"/>
      <c r="F17" s="2">
        <f t="shared" si="0"/>
        <v>0</v>
      </c>
      <c r="G17" s="53">
        <f t="shared" si="1"/>
        <v>0</v>
      </c>
      <c r="H17" s="24" t="s">
        <v>91</v>
      </c>
      <c r="I17" s="24">
        <v>25</v>
      </c>
      <c r="J17" s="54">
        <f t="shared" si="2"/>
        <v>0</v>
      </c>
      <c r="K17" s="54">
        <f t="shared" si="3"/>
        <v>0</v>
      </c>
      <c r="L17" s="54">
        <f t="shared" si="4"/>
        <v>0</v>
      </c>
    </row>
    <row r="18" spans="1:12" ht="28.8">
      <c r="A18" s="22" t="s">
        <v>14</v>
      </c>
      <c r="B18" s="7" t="s">
        <v>181</v>
      </c>
      <c r="C18" s="34"/>
      <c r="D18" s="4"/>
      <c r="E18" s="48"/>
      <c r="F18" s="2">
        <f t="shared" si="0"/>
        <v>0</v>
      </c>
      <c r="G18" s="53">
        <f t="shared" si="1"/>
        <v>0</v>
      </c>
      <c r="H18" s="24" t="s">
        <v>91</v>
      </c>
      <c r="I18" s="24">
        <v>30</v>
      </c>
      <c r="J18" s="54">
        <f t="shared" si="2"/>
        <v>0</v>
      </c>
      <c r="K18" s="54">
        <f t="shared" si="3"/>
        <v>0</v>
      </c>
      <c r="L18" s="54">
        <f t="shared" si="4"/>
        <v>0</v>
      </c>
    </row>
    <row r="19" spans="1:12" ht="14.4">
      <c r="A19" s="22" t="s">
        <v>15</v>
      </c>
      <c r="B19" s="7" t="s">
        <v>183</v>
      </c>
      <c r="C19" s="34"/>
      <c r="D19" s="4"/>
      <c r="E19" s="48"/>
      <c r="F19" s="2">
        <f t="shared" si="0"/>
        <v>0</v>
      </c>
      <c r="G19" s="53">
        <f t="shared" si="1"/>
        <v>0</v>
      </c>
      <c r="H19" s="24" t="s">
        <v>91</v>
      </c>
      <c r="I19" s="24">
        <v>30</v>
      </c>
      <c r="J19" s="54">
        <f t="shared" si="2"/>
        <v>0</v>
      </c>
      <c r="K19" s="54">
        <f t="shared" si="3"/>
        <v>0</v>
      </c>
      <c r="L19" s="54">
        <f t="shared" si="4"/>
        <v>0</v>
      </c>
    </row>
    <row r="20" spans="1:12" ht="14.4">
      <c r="A20" s="22" t="s">
        <v>16</v>
      </c>
      <c r="B20" s="7" t="s">
        <v>185</v>
      </c>
      <c r="C20" s="34"/>
      <c r="D20" s="30"/>
      <c r="E20" s="48"/>
      <c r="F20" s="2">
        <f t="shared" si="0"/>
        <v>0</v>
      </c>
      <c r="G20" s="53">
        <f t="shared" si="1"/>
        <v>0</v>
      </c>
      <c r="H20" s="24" t="s">
        <v>91</v>
      </c>
      <c r="I20" s="24">
        <v>15</v>
      </c>
      <c r="J20" s="54">
        <f t="shared" si="2"/>
        <v>0</v>
      </c>
      <c r="K20" s="54">
        <f t="shared" si="3"/>
        <v>0</v>
      </c>
      <c r="L20" s="54">
        <f t="shared" si="4"/>
        <v>0</v>
      </c>
    </row>
    <row r="21" spans="1:12" ht="14.4">
      <c r="A21" s="22" t="s">
        <v>17</v>
      </c>
      <c r="B21" s="6" t="s">
        <v>186</v>
      </c>
      <c r="C21" s="34"/>
      <c r="D21" s="30"/>
      <c r="E21" s="48"/>
      <c r="F21" s="2">
        <f t="shared" si="0"/>
        <v>0</v>
      </c>
      <c r="G21" s="53">
        <f t="shared" si="1"/>
        <v>0</v>
      </c>
      <c r="H21" s="24" t="s">
        <v>107</v>
      </c>
      <c r="I21" s="24">
        <v>25</v>
      </c>
      <c r="J21" s="54">
        <f t="shared" si="2"/>
        <v>0</v>
      </c>
      <c r="K21" s="54">
        <f t="shared" si="3"/>
        <v>0</v>
      </c>
      <c r="L21" s="54">
        <f t="shared" si="4"/>
        <v>0</v>
      </c>
    </row>
    <row r="22" spans="1:12" ht="14.4">
      <c r="A22" s="22" t="s">
        <v>18</v>
      </c>
      <c r="B22" s="7" t="s">
        <v>189</v>
      </c>
      <c r="C22" s="34"/>
      <c r="D22" s="30"/>
      <c r="E22" s="48"/>
      <c r="F22" s="2">
        <f t="shared" si="0"/>
        <v>0</v>
      </c>
      <c r="G22" s="53">
        <f t="shared" si="1"/>
        <v>0</v>
      </c>
      <c r="H22" s="24" t="s">
        <v>91</v>
      </c>
      <c r="I22" s="24">
        <v>40</v>
      </c>
      <c r="J22" s="54">
        <f t="shared" si="2"/>
        <v>0</v>
      </c>
      <c r="K22" s="54">
        <f t="shared" si="3"/>
        <v>0</v>
      </c>
      <c r="L22" s="54">
        <f t="shared" si="4"/>
        <v>0</v>
      </c>
    </row>
    <row r="23" spans="1:12" ht="28.8">
      <c r="A23" s="22" t="s">
        <v>19</v>
      </c>
      <c r="B23" s="6" t="s">
        <v>190</v>
      </c>
      <c r="C23" s="34"/>
      <c r="D23" s="30"/>
      <c r="E23" s="48"/>
      <c r="F23" s="2">
        <f t="shared" si="0"/>
        <v>0</v>
      </c>
      <c r="G23" s="53">
        <f t="shared" si="1"/>
        <v>0</v>
      </c>
      <c r="H23" s="24" t="s">
        <v>91</v>
      </c>
      <c r="I23" s="24">
        <v>60</v>
      </c>
      <c r="J23" s="54">
        <f t="shared" si="2"/>
        <v>0</v>
      </c>
      <c r="K23" s="54">
        <f t="shared" si="3"/>
        <v>0</v>
      </c>
      <c r="L23" s="54">
        <f t="shared" si="4"/>
        <v>0</v>
      </c>
    </row>
    <row r="24" spans="1:12" ht="14.4">
      <c r="A24" s="22" t="s">
        <v>20</v>
      </c>
      <c r="B24" s="7" t="s">
        <v>192</v>
      </c>
      <c r="C24" s="34"/>
      <c r="D24" s="30"/>
      <c r="E24" s="48"/>
      <c r="F24" s="2">
        <f t="shared" si="0"/>
        <v>0</v>
      </c>
      <c r="G24" s="53">
        <f t="shared" si="1"/>
        <v>0</v>
      </c>
      <c r="H24" s="24" t="s">
        <v>107</v>
      </c>
      <c r="I24" s="24">
        <v>25</v>
      </c>
      <c r="J24" s="54">
        <f t="shared" si="2"/>
        <v>0</v>
      </c>
      <c r="K24" s="54">
        <f t="shared" si="3"/>
        <v>0</v>
      </c>
      <c r="L24" s="54">
        <f t="shared" si="4"/>
        <v>0</v>
      </c>
    </row>
    <row r="25" spans="1:12" ht="14.4">
      <c r="A25" s="22" t="s">
        <v>21</v>
      </c>
      <c r="B25" s="6" t="s">
        <v>193</v>
      </c>
      <c r="C25" s="34"/>
      <c r="D25" s="30"/>
      <c r="E25" s="48"/>
      <c r="F25" s="2">
        <f t="shared" si="0"/>
        <v>0</v>
      </c>
      <c r="G25" s="53">
        <f t="shared" si="1"/>
        <v>0</v>
      </c>
      <c r="H25" s="24" t="s">
        <v>91</v>
      </c>
      <c r="I25" s="24">
        <v>20</v>
      </c>
      <c r="J25" s="54">
        <f t="shared" si="2"/>
        <v>0</v>
      </c>
      <c r="K25" s="54">
        <f t="shared" si="3"/>
        <v>0</v>
      </c>
      <c r="L25" s="54">
        <f t="shared" si="4"/>
        <v>0</v>
      </c>
    </row>
    <row r="26" spans="1:12" ht="28.8">
      <c r="A26" s="22" t="s">
        <v>22</v>
      </c>
      <c r="B26" s="7" t="s">
        <v>194</v>
      </c>
      <c r="C26" s="34"/>
      <c r="D26" s="30"/>
      <c r="E26" s="48"/>
      <c r="F26" s="2">
        <f t="shared" si="0"/>
        <v>0</v>
      </c>
      <c r="G26" s="53">
        <f t="shared" si="1"/>
        <v>0</v>
      </c>
      <c r="H26" s="24" t="s">
        <v>91</v>
      </c>
      <c r="I26" s="24">
        <v>35</v>
      </c>
      <c r="J26" s="54">
        <f t="shared" si="2"/>
        <v>0</v>
      </c>
      <c r="K26" s="54">
        <f t="shared" si="3"/>
        <v>0</v>
      </c>
      <c r="L26" s="54">
        <f t="shared" si="4"/>
        <v>0</v>
      </c>
    </row>
    <row r="27" spans="1:12" ht="28.8">
      <c r="A27" s="22" t="s">
        <v>23</v>
      </c>
      <c r="B27" s="7" t="s">
        <v>196</v>
      </c>
      <c r="C27" s="34"/>
      <c r="D27" s="30"/>
      <c r="E27" s="48"/>
      <c r="F27" s="2">
        <f t="shared" si="0"/>
        <v>0</v>
      </c>
      <c r="G27" s="53">
        <f t="shared" si="1"/>
        <v>0</v>
      </c>
      <c r="H27" s="24" t="s">
        <v>91</v>
      </c>
      <c r="I27" s="24">
        <v>35</v>
      </c>
      <c r="J27" s="54">
        <f t="shared" si="2"/>
        <v>0</v>
      </c>
      <c r="K27" s="54">
        <f t="shared" si="3"/>
        <v>0</v>
      </c>
      <c r="L27" s="54">
        <f t="shared" si="4"/>
        <v>0</v>
      </c>
    </row>
    <row r="28" spans="1:12" ht="28.8">
      <c r="A28" s="22" t="s">
        <v>24</v>
      </c>
      <c r="B28" s="6" t="s">
        <v>197</v>
      </c>
      <c r="C28" s="34"/>
      <c r="D28" s="30"/>
      <c r="E28" s="48"/>
      <c r="F28" s="2">
        <f t="shared" si="0"/>
        <v>0</v>
      </c>
      <c r="G28" s="53">
        <f t="shared" si="1"/>
        <v>0</v>
      </c>
      <c r="H28" s="24" t="s">
        <v>91</v>
      </c>
      <c r="I28" s="24">
        <v>15</v>
      </c>
      <c r="J28" s="54">
        <f t="shared" si="2"/>
        <v>0</v>
      </c>
      <c r="K28" s="54">
        <f t="shared" si="3"/>
        <v>0</v>
      </c>
      <c r="L28" s="54">
        <f t="shared" si="4"/>
        <v>0</v>
      </c>
    </row>
    <row r="29" spans="1:12" ht="14.4">
      <c r="A29" s="22" t="s">
        <v>25</v>
      </c>
      <c r="B29" s="7" t="s">
        <v>198</v>
      </c>
      <c r="C29" s="34"/>
      <c r="D29" s="30"/>
      <c r="E29" s="48"/>
      <c r="F29" s="2">
        <f t="shared" si="0"/>
        <v>0</v>
      </c>
      <c r="G29" s="53">
        <f t="shared" si="1"/>
        <v>0</v>
      </c>
      <c r="H29" s="24" t="s">
        <v>91</v>
      </c>
      <c r="I29" s="24">
        <v>15</v>
      </c>
      <c r="J29" s="54">
        <f t="shared" si="2"/>
        <v>0</v>
      </c>
      <c r="K29" s="54">
        <f t="shared" si="3"/>
        <v>0</v>
      </c>
      <c r="L29" s="54">
        <f t="shared" si="4"/>
        <v>0</v>
      </c>
    </row>
    <row r="30" spans="1:12" ht="14.4">
      <c r="A30" s="22" t="s">
        <v>26</v>
      </c>
      <c r="B30" s="6" t="s">
        <v>199</v>
      </c>
      <c r="C30" s="34"/>
      <c r="D30" s="30"/>
      <c r="E30" s="48"/>
      <c r="F30" s="2">
        <f t="shared" si="0"/>
        <v>0</v>
      </c>
      <c r="G30" s="53">
        <f t="shared" si="1"/>
        <v>0</v>
      </c>
      <c r="H30" s="24" t="s">
        <v>91</v>
      </c>
      <c r="I30" s="24">
        <v>20</v>
      </c>
      <c r="J30" s="54">
        <f t="shared" si="2"/>
        <v>0</v>
      </c>
      <c r="K30" s="54">
        <f t="shared" si="3"/>
        <v>0</v>
      </c>
      <c r="L30" s="54">
        <f t="shared" si="4"/>
        <v>0</v>
      </c>
    </row>
    <row r="31" spans="1:12" ht="28.8">
      <c r="A31" s="22" t="s">
        <v>27</v>
      </c>
      <c r="B31" s="6" t="s">
        <v>200</v>
      </c>
      <c r="C31" s="34"/>
      <c r="D31" s="30"/>
      <c r="E31" s="48"/>
      <c r="F31" s="2">
        <f t="shared" si="0"/>
        <v>0</v>
      </c>
      <c r="G31" s="53">
        <f t="shared" si="1"/>
        <v>0</v>
      </c>
      <c r="H31" s="24" t="s">
        <v>91</v>
      </c>
      <c r="I31" s="24">
        <v>30</v>
      </c>
      <c r="J31" s="54">
        <f t="shared" si="2"/>
        <v>0</v>
      </c>
      <c r="K31" s="54">
        <f t="shared" si="3"/>
        <v>0</v>
      </c>
      <c r="L31" s="54">
        <f t="shared" si="4"/>
        <v>0</v>
      </c>
    </row>
    <row r="32" spans="1:12" ht="14.4">
      <c r="A32" s="22" t="s">
        <v>28</v>
      </c>
      <c r="B32" s="6" t="s">
        <v>201</v>
      </c>
      <c r="C32" s="34"/>
      <c r="D32" s="30"/>
      <c r="E32" s="48"/>
      <c r="F32" s="2">
        <f t="shared" si="0"/>
        <v>0</v>
      </c>
      <c r="G32" s="53">
        <f t="shared" si="1"/>
        <v>0</v>
      </c>
      <c r="H32" s="24" t="s">
        <v>91</v>
      </c>
      <c r="I32" s="24">
        <v>10</v>
      </c>
      <c r="J32" s="54">
        <f t="shared" si="2"/>
        <v>0</v>
      </c>
      <c r="K32" s="54">
        <f t="shared" si="3"/>
        <v>0</v>
      </c>
      <c r="L32" s="54">
        <f t="shared" si="4"/>
        <v>0</v>
      </c>
    </row>
    <row r="33" spans="1:12" ht="28.8">
      <c r="A33" s="22" t="s">
        <v>29</v>
      </c>
      <c r="B33" s="7" t="s">
        <v>202</v>
      </c>
      <c r="C33" s="34"/>
      <c r="D33" s="30"/>
      <c r="E33" s="48"/>
      <c r="F33" s="2">
        <f t="shared" si="0"/>
        <v>0</v>
      </c>
      <c r="G33" s="53">
        <f t="shared" si="1"/>
        <v>0</v>
      </c>
      <c r="H33" s="24" t="s">
        <v>91</v>
      </c>
      <c r="I33" s="24">
        <v>10</v>
      </c>
      <c r="J33" s="54">
        <f t="shared" si="2"/>
        <v>0</v>
      </c>
      <c r="K33" s="54">
        <f t="shared" si="3"/>
        <v>0</v>
      </c>
      <c r="L33" s="54">
        <f t="shared" si="4"/>
        <v>0</v>
      </c>
    </row>
    <row r="34" spans="1:12" ht="14.4">
      <c r="A34" s="22" t="s">
        <v>30</v>
      </c>
      <c r="B34" s="6" t="s">
        <v>203</v>
      </c>
      <c r="C34" s="34"/>
      <c r="D34" s="30"/>
      <c r="E34" s="48"/>
      <c r="F34" s="2">
        <f t="shared" si="0"/>
        <v>0</v>
      </c>
      <c r="G34" s="53">
        <f t="shared" si="1"/>
        <v>0</v>
      </c>
      <c r="H34" s="24" t="s">
        <v>107</v>
      </c>
      <c r="I34" s="24">
        <v>25</v>
      </c>
      <c r="J34" s="54">
        <f t="shared" si="2"/>
        <v>0</v>
      </c>
      <c r="K34" s="54">
        <f t="shared" si="3"/>
        <v>0</v>
      </c>
      <c r="L34" s="54">
        <f t="shared" si="4"/>
        <v>0</v>
      </c>
    </row>
    <row r="35" spans="1:12" ht="14.4">
      <c r="A35" s="22" t="s">
        <v>31</v>
      </c>
      <c r="B35" s="6" t="s">
        <v>205</v>
      </c>
      <c r="C35" s="34"/>
      <c r="D35" s="30"/>
      <c r="E35" s="48"/>
      <c r="F35" s="2">
        <f t="shared" si="0"/>
        <v>0</v>
      </c>
      <c r="G35" s="53">
        <f t="shared" si="1"/>
        <v>0</v>
      </c>
      <c r="H35" s="24" t="s">
        <v>107</v>
      </c>
      <c r="I35" s="24">
        <v>50</v>
      </c>
      <c r="J35" s="54">
        <f t="shared" si="2"/>
        <v>0</v>
      </c>
      <c r="K35" s="54">
        <f t="shared" si="3"/>
        <v>0</v>
      </c>
      <c r="L35" s="54">
        <f t="shared" si="4"/>
        <v>0</v>
      </c>
    </row>
    <row r="36" spans="1:12" ht="28.8">
      <c r="A36" s="22" t="s">
        <v>32</v>
      </c>
      <c r="B36" s="6" t="s">
        <v>207</v>
      </c>
      <c r="C36" s="34"/>
      <c r="D36" s="30"/>
      <c r="E36" s="48"/>
      <c r="F36" s="2">
        <f t="shared" si="0"/>
        <v>0</v>
      </c>
      <c r="G36" s="53">
        <f t="shared" si="1"/>
        <v>0</v>
      </c>
      <c r="H36" s="24" t="s">
        <v>107</v>
      </c>
      <c r="I36" s="24">
        <v>15</v>
      </c>
      <c r="J36" s="54">
        <f t="shared" si="2"/>
        <v>0</v>
      </c>
      <c r="K36" s="54">
        <f t="shared" si="3"/>
        <v>0</v>
      </c>
      <c r="L36" s="54">
        <f t="shared" si="4"/>
        <v>0</v>
      </c>
    </row>
    <row r="37" spans="1:12" ht="14.4">
      <c r="A37" s="22" t="s">
        <v>33</v>
      </c>
      <c r="B37" s="7" t="s">
        <v>208</v>
      </c>
      <c r="C37" s="34"/>
      <c r="D37" s="30"/>
      <c r="E37" s="48"/>
      <c r="F37" s="2">
        <f t="shared" si="0"/>
        <v>0</v>
      </c>
      <c r="G37" s="53">
        <f t="shared" si="1"/>
        <v>0</v>
      </c>
      <c r="H37" s="24" t="s">
        <v>107</v>
      </c>
      <c r="I37" s="24">
        <v>10</v>
      </c>
      <c r="J37" s="54">
        <f t="shared" si="2"/>
        <v>0</v>
      </c>
      <c r="K37" s="54">
        <f t="shared" si="3"/>
        <v>0</v>
      </c>
      <c r="L37" s="54">
        <f t="shared" si="4"/>
        <v>0</v>
      </c>
    </row>
    <row r="38" spans="1:12" ht="14.4">
      <c r="A38" s="22" t="s">
        <v>34</v>
      </c>
      <c r="B38" s="6" t="s">
        <v>209</v>
      </c>
      <c r="C38" s="34"/>
      <c r="D38" s="30"/>
      <c r="E38" s="48"/>
      <c r="F38" s="2">
        <f t="shared" si="0"/>
        <v>0</v>
      </c>
      <c r="G38" s="53">
        <f t="shared" si="1"/>
        <v>0</v>
      </c>
      <c r="H38" s="24" t="s">
        <v>107</v>
      </c>
      <c r="I38" s="24">
        <v>10</v>
      </c>
      <c r="J38" s="54">
        <f t="shared" si="2"/>
        <v>0</v>
      </c>
      <c r="K38" s="54">
        <f t="shared" si="3"/>
        <v>0</v>
      </c>
      <c r="L38" s="54">
        <f t="shared" si="4"/>
        <v>0</v>
      </c>
    </row>
    <row r="39" spans="1:12" ht="14.4">
      <c r="A39" s="22" t="s">
        <v>35</v>
      </c>
      <c r="B39" s="6" t="s">
        <v>210</v>
      </c>
      <c r="C39" s="34"/>
      <c r="D39" s="30"/>
      <c r="E39" s="48"/>
      <c r="F39" s="2">
        <f t="shared" si="0"/>
        <v>0</v>
      </c>
      <c r="G39" s="53">
        <f t="shared" si="1"/>
        <v>0</v>
      </c>
      <c r="H39" s="24" t="s">
        <v>91</v>
      </c>
      <c r="I39" s="24">
        <v>15</v>
      </c>
      <c r="J39" s="54">
        <f t="shared" si="2"/>
        <v>0</v>
      </c>
      <c r="K39" s="54">
        <f t="shared" si="3"/>
        <v>0</v>
      </c>
      <c r="L39" s="54">
        <f t="shared" si="4"/>
        <v>0</v>
      </c>
    </row>
    <row r="40" spans="1:12" ht="14.4">
      <c r="A40" s="22" t="s">
        <v>36</v>
      </c>
      <c r="B40" s="7" t="s">
        <v>212</v>
      </c>
      <c r="C40" s="34"/>
      <c r="D40" s="30"/>
      <c r="E40" s="48"/>
      <c r="F40" s="2">
        <f t="shared" si="0"/>
        <v>0</v>
      </c>
      <c r="G40" s="53">
        <f t="shared" si="1"/>
        <v>0</v>
      </c>
      <c r="H40" s="24" t="s">
        <v>107</v>
      </c>
      <c r="I40" s="24">
        <v>30</v>
      </c>
      <c r="J40" s="54">
        <f t="shared" si="2"/>
        <v>0</v>
      </c>
      <c r="K40" s="54">
        <f t="shared" si="3"/>
        <v>0</v>
      </c>
      <c r="L40" s="54">
        <f t="shared" si="4"/>
        <v>0</v>
      </c>
    </row>
    <row r="41" spans="1:12" ht="14.4">
      <c r="A41" s="22" t="s">
        <v>37</v>
      </c>
      <c r="B41" s="7" t="s">
        <v>481</v>
      </c>
      <c r="C41" s="34"/>
      <c r="D41" s="30"/>
      <c r="E41" s="48"/>
      <c r="F41" s="2">
        <f t="shared" ref="F41:F43" si="5">ROUND((D41*E41),2)</f>
        <v>0</v>
      </c>
      <c r="G41" s="53">
        <f t="shared" ref="G41:G43" si="6">ROUND((D41*(1+E41)),2)</f>
        <v>0</v>
      </c>
      <c r="H41" s="24" t="s">
        <v>91</v>
      </c>
      <c r="I41" s="24">
        <v>40</v>
      </c>
      <c r="J41" s="54">
        <f t="shared" ref="J41:J43" si="7">G41*I41</f>
        <v>0</v>
      </c>
      <c r="K41" s="54">
        <f t="shared" si="3"/>
        <v>0</v>
      </c>
      <c r="L41" s="54">
        <f t="shared" si="4"/>
        <v>0</v>
      </c>
    </row>
    <row r="42" spans="1:12" ht="28.8">
      <c r="A42" s="22" t="s">
        <v>60</v>
      </c>
      <c r="B42" s="6" t="s">
        <v>482</v>
      </c>
      <c r="C42" s="34"/>
      <c r="D42" s="30"/>
      <c r="E42" s="48"/>
      <c r="F42" s="2">
        <f t="shared" si="5"/>
        <v>0</v>
      </c>
      <c r="G42" s="53">
        <f t="shared" si="6"/>
        <v>0</v>
      </c>
      <c r="H42" s="24" t="s">
        <v>91</v>
      </c>
      <c r="I42" s="24">
        <v>700</v>
      </c>
      <c r="J42" s="54">
        <f t="shared" si="7"/>
        <v>0</v>
      </c>
      <c r="K42" s="54">
        <f t="shared" ref="K42:K78" si="8">J42*50%</f>
        <v>0</v>
      </c>
      <c r="L42" s="54">
        <f t="shared" ref="L42:L43" si="9">J42+K42</f>
        <v>0</v>
      </c>
    </row>
    <row r="43" spans="1:12" ht="14.4">
      <c r="A43" s="22" t="s">
        <v>38</v>
      </c>
      <c r="B43" s="6" t="s">
        <v>483</v>
      </c>
      <c r="C43" s="34"/>
      <c r="D43" s="30"/>
      <c r="E43" s="48"/>
      <c r="F43" s="2">
        <f t="shared" si="5"/>
        <v>0</v>
      </c>
      <c r="G43" s="53">
        <f t="shared" si="6"/>
        <v>0</v>
      </c>
      <c r="H43" s="24" t="s">
        <v>484</v>
      </c>
      <c r="I43" s="24">
        <v>2000</v>
      </c>
      <c r="J43" s="54">
        <f t="shared" si="7"/>
        <v>0</v>
      </c>
      <c r="K43" s="54">
        <f t="shared" si="8"/>
        <v>0</v>
      </c>
      <c r="L43" s="54">
        <f t="shared" si="9"/>
        <v>0</v>
      </c>
    </row>
    <row r="44" spans="1:12" ht="13.95" customHeight="1">
      <c r="A44" s="20"/>
      <c r="B44" s="21" t="s">
        <v>90</v>
      </c>
      <c r="C44" s="60"/>
      <c r="D44" s="59"/>
      <c r="E44" s="59"/>
      <c r="F44" s="5"/>
      <c r="G44" s="5"/>
      <c r="H44" s="5"/>
      <c r="I44" s="5"/>
      <c r="J44" s="5"/>
      <c r="K44" s="5"/>
      <c r="L44" s="5"/>
    </row>
    <row r="45" spans="1:12" ht="14.4">
      <c r="A45" s="22" t="s">
        <v>2</v>
      </c>
      <c r="B45" s="41" t="s">
        <v>360</v>
      </c>
      <c r="C45" s="34"/>
      <c r="D45" s="30"/>
      <c r="E45" s="48"/>
      <c r="F45" s="2">
        <f t="shared" si="0"/>
        <v>0</v>
      </c>
      <c r="G45" s="53">
        <f t="shared" si="1"/>
        <v>0</v>
      </c>
      <c r="H45" s="24" t="s">
        <v>551</v>
      </c>
      <c r="I45" s="24">
        <v>63</v>
      </c>
      <c r="J45" s="54">
        <f t="shared" si="2"/>
        <v>0</v>
      </c>
      <c r="K45" s="54">
        <f t="shared" si="8"/>
        <v>0</v>
      </c>
      <c r="L45" s="54">
        <f t="shared" ref="L45:L78" si="10">J45+K45</f>
        <v>0</v>
      </c>
    </row>
    <row r="46" spans="1:12" ht="22.8">
      <c r="A46" s="22" t="s">
        <v>3</v>
      </c>
      <c r="B46" s="44" t="s">
        <v>361</v>
      </c>
      <c r="C46" s="34"/>
      <c r="D46" s="30"/>
      <c r="E46" s="48"/>
      <c r="F46" s="2">
        <f t="shared" ref="F46:F108" si="11">ROUND((D46*E46),2)</f>
        <v>0</v>
      </c>
      <c r="G46" s="53">
        <f t="shared" ref="G46:G120" si="12">ROUND((D46*(1+E46)),2)</f>
        <v>0</v>
      </c>
      <c r="H46" s="24" t="s">
        <v>551</v>
      </c>
      <c r="I46" s="24">
        <v>50</v>
      </c>
      <c r="J46" s="54">
        <f t="shared" ref="J46:J53" si="13">G46*I46</f>
        <v>0</v>
      </c>
      <c r="K46" s="54">
        <f t="shared" si="8"/>
        <v>0</v>
      </c>
      <c r="L46" s="54">
        <f t="shared" si="10"/>
        <v>0</v>
      </c>
    </row>
    <row r="47" spans="1:12" ht="14.4">
      <c r="A47" s="22" t="s">
        <v>4</v>
      </c>
      <c r="B47" s="44" t="s">
        <v>545</v>
      </c>
      <c r="C47" s="34"/>
      <c r="D47" s="30"/>
      <c r="E47" s="48"/>
      <c r="F47" s="2">
        <f t="shared" si="11"/>
        <v>0</v>
      </c>
      <c r="G47" s="53">
        <f t="shared" si="12"/>
        <v>0</v>
      </c>
      <c r="H47" s="24" t="s">
        <v>551</v>
      </c>
      <c r="I47" s="24">
        <v>35</v>
      </c>
      <c r="J47" s="54">
        <f t="shared" si="13"/>
        <v>0</v>
      </c>
      <c r="K47" s="54">
        <f t="shared" si="8"/>
        <v>0</v>
      </c>
      <c r="L47" s="54">
        <f t="shared" si="10"/>
        <v>0</v>
      </c>
    </row>
    <row r="48" spans="1:12" ht="14.4">
      <c r="A48" s="22" t="s">
        <v>5</v>
      </c>
      <c r="B48" s="44" t="s">
        <v>362</v>
      </c>
      <c r="C48" s="34"/>
      <c r="D48" s="30"/>
      <c r="E48" s="48"/>
      <c r="F48" s="2">
        <f t="shared" si="11"/>
        <v>0</v>
      </c>
      <c r="G48" s="53">
        <f t="shared" si="12"/>
        <v>0</v>
      </c>
      <c r="H48" s="24" t="s">
        <v>551</v>
      </c>
      <c r="I48" s="24">
        <v>4</v>
      </c>
      <c r="J48" s="54">
        <f t="shared" si="13"/>
        <v>0</v>
      </c>
      <c r="K48" s="54">
        <f t="shared" si="8"/>
        <v>0</v>
      </c>
      <c r="L48" s="54">
        <f t="shared" si="10"/>
        <v>0</v>
      </c>
    </row>
    <row r="49" spans="1:12" ht="14.4">
      <c r="A49" s="22" t="s">
        <v>6</v>
      </c>
      <c r="B49" s="41" t="s">
        <v>363</v>
      </c>
      <c r="C49" s="34"/>
      <c r="D49" s="30"/>
      <c r="E49" s="48"/>
      <c r="F49" s="2">
        <f t="shared" si="11"/>
        <v>0</v>
      </c>
      <c r="G49" s="53">
        <f t="shared" si="12"/>
        <v>0</v>
      </c>
      <c r="H49" s="24" t="s">
        <v>551</v>
      </c>
      <c r="I49" s="24">
        <v>35</v>
      </c>
      <c r="J49" s="54">
        <f t="shared" si="13"/>
        <v>0</v>
      </c>
      <c r="K49" s="54">
        <f t="shared" si="8"/>
        <v>0</v>
      </c>
      <c r="L49" s="54">
        <f t="shared" si="10"/>
        <v>0</v>
      </c>
    </row>
    <row r="50" spans="1:12" ht="14.4">
      <c r="A50" s="22" t="s">
        <v>7</v>
      </c>
      <c r="B50" s="44" t="s">
        <v>364</v>
      </c>
      <c r="C50" s="34"/>
      <c r="D50" s="30"/>
      <c r="E50" s="48"/>
      <c r="F50" s="2">
        <f t="shared" si="11"/>
        <v>0</v>
      </c>
      <c r="G50" s="53">
        <f t="shared" si="12"/>
        <v>0</v>
      </c>
      <c r="H50" s="24" t="s">
        <v>551</v>
      </c>
      <c r="I50" s="24">
        <v>63</v>
      </c>
      <c r="J50" s="54">
        <f t="shared" si="13"/>
        <v>0</v>
      </c>
      <c r="K50" s="54">
        <f t="shared" si="8"/>
        <v>0</v>
      </c>
      <c r="L50" s="54">
        <f t="shared" si="10"/>
        <v>0</v>
      </c>
    </row>
    <row r="51" spans="1:12" ht="22.8">
      <c r="A51" s="22" t="s">
        <v>8</v>
      </c>
      <c r="B51" s="44" t="s">
        <v>365</v>
      </c>
      <c r="C51" s="34"/>
      <c r="D51" s="30"/>
      <c r="E51" s="48"/>
      <c r="F51" s="2">
        <f t="shared" si="11"/>
        <v>0</v>
      </c>
      <c r="G51" s="53">
        <f t="shared" si="12"/>
        <v>0</v>
      </c>
      <c r="H51" s="24" t="s">
        <v>551</v>
      </c>
      <c r="I51" s="24">
        <v>150</v>
      </c>
      <c r="J51" s="54">
        <f t="shared" si="13"/>
        <v>0</v>
      </c>
      <c r="K51" s="54">
        <f t="shared" si="8"/>
        <v>0</v>
      </c>
      <c r="L51" s="54">
        <f t="shared" si="10"/>
        <v>0</v>
      </c>
    </row>
    <row r="52" spans="1:12" ht="22.8">
      <c r="A52" s="22" t="s">
        <v>9</v>
      </c>
      <c r="B52" s="41" t="s">
        <v>366</v>
      </c>
      <c r="C52" s="34"/>
      <c r="D52" s="30"/>
      <c r="E52" s="48"/>
      <c r="F52" s="2">
        <f t="shared" si="11"/>
        <v>0</v>
      </c>
      <c r="G52" s="53">
        <f t="shared" si="12"/>
        <v>0</v>
      </c>
      <c r="H52" s="24" t="s">
        <v>551</v>
      </c>
      <c r="I52" s="24">
        <v>21</v>
      </c>
      <c r="J52" s="54">
        <f t="shared" si="13"/>
        <v>0</v>
      </c>
      <c r="K52" s="54">
        <f t="shared" si="8"/>
        <v>0</v>
      </c>
      <c r="L52" s="54">
        <f t="shared" si="10"/>
        <v>0</v>
      </c>
    </row>
    <row r="53" spans="1:12" ht="22.8">
      <c r="A53" s="22" t="s">
        <v>10</v>
      </c>
      <c r="B53" s="42" t="s">
        <v>367</v>
      </c>
      <c r="C53" s="34"/>
      <c r="D53" s="30"/>
      <c r="E53" s="48"/>
      <c r="F53" s="2">
        <f t="shared" si="11"/>
        <v>0</v>
      </c>
      <c r="G53" s="53">
        <f t="shared" si="12"/>
        <v>0</v>
      </c>
      <c r="H53" s="24" t="s">
        <v>551</v>
      </c>
      <c r="I53" s="24">
        <v>18</v>
      </c>
      <c r="J53" s="54">
        <f t="shared" si="13"/>
        <v>0</v>
      </c>
      <c r="K53" s="54">
        <f t="shared" si="8"/>
        <v>0</v>
      </c>
      <c r="L53" s="54">
        <f t="shared" si="10"/>
        <v>0</v>
      </c>
    </row>
    <row r="54" spans="1:12" ht="22.8">
      <c r="A54" s="22" t="s">
        <v>11</v>
      </c>
      <c r="B54" s="42" t="s">
        <v>546</v>
      </c>
      <c r="C54" s="34"/>
      <c r="D54" s="30"/>
      <c r="E54" s="48"/>
      <c r="F54" s="2">
        <f t="shared" si="11"/>
        <v>0</v>
      </c>
      <c r="G54" s="53">
        <f t="shared" si="12"/>
        <v>0</v>
      </c>
      <c r="H54" s="24" t="s">
        <v>551</v>
      </c>
      <c r="I54" s="24">
        <v>20</v>
      </c>
      <c r="J54" s="54">
        <f>G54*I54</f>
        <v>0</v>
      </c>
      <c r="K54" s="54">
        <f t="shared" si="8"/>
        <v>0</v>
      </c>
      <c r="L54" s="54">
        <f t="shared" si="10"/>
        <v>0</v>
      </c>
    </row>
    <row r="55" spans="1:12" ht="14.4">
      <c r="A55" s="22" t="s">
        <v>12</v>
      </c>
      <c r="B55" s="43" t="s">
        <v>547</v>
      </c>
      <c r="C55" s="3"/>
      <c r="D55" s="47"/>
      <c r="E55" s="48"/>
      <c r="F55" s="2">
        <f t="shared" si="11"/>
        <v>0</v>
      </c>
      <c r="G55" s="53">
        <f t="shared" si="12"/>
        <v>0</v>
      </c>
      <c r="H55" s="24" t="s">
        <v>552</v>
      </c>
      <c r="I55" s="24">
        <v>21</v>
      </c>
      <c r="J55" s="54">
        <f t="shared" ref="J55:J120" si="14">G55*I55</f>
        <v>0</v>
      </c>
      <c r="K55" s="54">
        <f t="shared" si="8"/>
        <v>0</v>
      </c>
      <c r="L55" s="54">
        <f t="shared" si="10"/>
        <v>0</v>
      </c>
    </row>
    <row r="56" spans="1:12" ht="22.8">
      <c r="A56" s="22" t="s">
        <v>13</v>
      </c>
      <c r="B56" s="44" t="s">
        <v>368</v>
      </c>
      <c r="C56" s="3"/>
      <c r="D56" s="47"/>
      <c r="E56" s="48"/>
      <c r="F56" s="2">
        <f t="shared" si="11"/>
        <v>0</v>
      </c>
      <c r="G56" s="53">
        <f t="shared" si="12"/>
        <v>0</v>
      </c>
      <c r="H56" s="24" t="s">
        <v>551</v>
      </c>
      <c r="I56" s="24">
        <v>150</v>
      </c>
      <c r="J56" s="54">
        <f t="shared" si="14"/>
        <v>0</v>
      </c>
      <c r="K56" s="54">
        <f t="shared" si="8"/>
        <v>0</v>
      </c>
      <c r="L56" s="54">
        <f t="shared" si="10"/>
        <v>0</v>
      </c>
    </row>
    <row r="57" spans="1:12" ht="14.4">
      <c r="A57" s="22" t="s">
        <v>14</v>
      </c>
      <c r="B57" s="41" t="s">
        <v>369</v>
      </c>
      <c r="C57" s="3"/>
      <c r="D57" s="47"/>
      <c r="E57" s="48"/>
      <c r="F57" s="2">
        <f t="shared" si="11"/>
        <v>0</v>
      </c>
      <c r="G57" s="53">
        <f t="shared" si="12"/>
        <v>0</v>
      </c>
      <c r="H57" s="24" t="s">
        <v>551</v>
      </c>
      <c r="I57" s="24">
        <v>140</v>
      </c>
      <c r="J57" s="54">
        <f t="shared" si="14"/>
        <v>0</v>
      </c>
      <c r="K57" s="54">
        <f t="shared" si="8"/>
        <v>0</v>
      </c>
      <c r="L57" s="54">
        <f t="shared" si="10"/>
        <v>0</v>
      </c>
    </row>
    <row r="58" spans="1:12" ht="34.200000000000003">
      <c r="A58" s="22" t="s">
        <v>15</v>
      </c>
      <c r="B58" s="41" t="s">
        <v>370</v>
      </c>
      <c r="C58" s="3"/>
      <c r="D58" s="47"/>
      <c r="E58" s="48"/>
      <c r="F58" s="2">
        <f t="shared" si="11"/>
        <v>0</v>
      </c>
      <c r="G58" s="53">
        <f t="shared" si="12"/>
        <v>0</v>
      </c>
      <c r="H58" s="24" t="s">
        <v>551</v>
      </c>
      <c r="I58" s="24">
        <v>30</v>
      </c>
      <c r="J58" s="54">
        <f t="shared" si="14"/>
        <v>0</v>
      </c>
      <c r="K58" s="54">
        <f t="shared" si="8"/>
        <v>0</v>
      </c>
      <c r="L58" s="54">
        <f t="shared" si="10"/>
        <v>0</v>
      </c>
    </row>
    <row r="59" spans="1:12" ht="22.8">
      <c r="A59" s="22" t="s">
        <v>16</v>
      </c>
      <c r="B59" s="41" t="s">
        <v>371</v>
      </c>
      <c r="C59" s="3"/>
      <c r="D59" s="47"/>
      <c r="E59" s="48"/>
      <c r="F59" s="2">
        <f t="shared" si="11"/>
        <v>0</v>
      </c>
      <c r="G59" s="53">
        <f t="shared" si="12"/>
        <v>0</v>
      </c>
      <c r="H59" s="24" t="s">
        <v>551</v>
      </c>
      <c r="I59" s="24">
        <v>28</v>
      </c>
      <c r="J59" s="54">
        <f t="shared" si="14"/>
        <v>0</v>
      </c>
      <c r="K59" s="54">
        <f t="shared" si="8"/>
        <v>0</v>
      </c>
      <c r="L59" s="54">
        <f t="shared" si="10"/>
        <v>0</v>
      </c>
    </row>
    <row r="60" spans="1:12" ht="14.4">
      <c r="A60" s="22" t="s">
        <v>17</v>
      </c>
      <c r="B60" s="44" t="s">
        <v>372</v>
      </c>
      <c r="C60" s="3"/>
      <c r="D60" s="47"/>
      <c r="E60" s="48"/>
      <c r="F60" s="2">
        <f t="shared" si="11"/>
        <v>0</v>
      </c>
      <c r="G60" s="53">
        <f t="shared" si="12"/>
        <v>0</v>
      </c>
      <c r="H60" s="24" t="s">
        <v>551</v>
      </c>
      <c r="I60" s="24">
        <v>32</v>
      </c>
      <c r="J60" s="54">
        <f t="shared" si="14"/>
        <v>0</v>
      </c>
      <c r="K60" s="54">
        <f t="shared" si="8"/>
        <v>0</v>
      </c>
      <c r="L60" s="54">
        <f t="shared" si="10"/>
        <v>0</v>
      </c>
    </row>
    <row r="61" spans="1:12" ht="14.4">
      <c r="A61" s="22" t="s">
        <v>18</v>
      </c>
      <c r="B61" s="63" t="s">
        <v>373</v>
      </c>
      <c r="C61" s="3"/>
      <c r="D61" s="47"/>
      <c r="E61" s="48"/>
      <c r="F61" s="2">
        <f t="shared" si="11"/>
        <v>0</v>
      </c>
      <c r="G61" s="53">
        <f t="shared" si="12"/>
        <v>0</v>
      </c>
      <c r="H61" s="24" t="s">
        <v>551</v>
      </c>
      <c r="I61" s="24">
        <v>30</v>
      </c>
      <c r="J61" s="54">
        <f t="shared" si="14"/>
        <v>0</v>
      </c>
      <c r="K61" s="54">
        <f t="shared" si="8"/>
        <v>0</v>
      </c>
      <c r="L61" s="54">
        <f t="shared" si="10"/>
        <v>0</v>
      </c>
    </row>
    <row r="62" spans="1:12" ht="22.8">
      <c r="A62" s="22" t="s">
        <v>19</v>
      </c>
      <c r="B62" s="44" t="s">
        <v>374</v>
      </c>
      <c r="C62" s="3"/>
      <c r="D62" s="47"/>
      <c r="E62" s="48"/>
      <c r="F62" s="2">
        <f t="shared" si="11"/>
        <v>0</v>
      </c>
      <c r="G62" s="53">
        <f t="shared" si="12"/>
        <v>0</v>
      </c>
      <c r="H62" s="24" t="s">
        <v>551</v>
      </c>
      <c r="I62" s="24">
        <v>35</v>
      </c>
      <c r="J62" s="54">
        <f t="shared" si="14"/>
        <v>0</v>
      </c>
      <c r="K62" s="54">
        <f t="shared" si="8"/>
        <v>0</v>
      </c>
      <c r="L62" s="54">
        <f t="shared" si="10"/>
        <v>0</v>
      </c>
    </row>
    <row r="63" spans="1:12" ht="14.4">
      <c r="A63" s="22" t="s">
        <v>20</v>
      </c>
      <c r="B63" s="41" t="s">
        <v>375</v>
      </c>
      <c r="C63" s="3"/>
      <c r="D63" s="47"/>
      <c r="E63" s="48"/>
      <c r="F63" s="2">
        <f t="shared" si="11"/>
        <v>0</v>
      </c>
      <c r="G63" s="53">
        <f t="shared" si="12"/>
        <v>0</v>
      </c>
      <c r="H63" s="24" t="s">
        <v>551</v>
      </c>
      <c r="I63" s="24">
        <v>6</v>
      </c>
      <c r="J63" s="54">
        <f t="shared" si="14"/>
        <v>0</v>
      </c>
      <c r="K63" s="54">
        <f t="shared" si="8"/>
        <v>0</v>
      </c>
      <c r="L63" s="54">
        <f t="shared" si="10"/>
        <v>0</v>
      </c>
    </row>
    <row r="64" spans="1:12" ht="14.4">
      <c r="A64" s="22" t="s">
        <v>21</v>
      </c>
      <c r="B64" s="45" t="s">
        <v>376</v>
      </c>
      <c r="C64" s="3"/>
      <c r="D64" s="47"/>
      <c r="E64" s="48"/>
      <c r="F64" s="2">
        <f t="shared" si="11"/>
        <v>0</v>
      </c>
      <c r="G64" s="53">
        <f t="shared" si="12"/>
        <v>0</v>
      </c>
      <c r="H64" s="24" t="s">
        <v>551</v>
      </c>
      <c r="I64" s="24">
        <v>10</v>
      </c>
      <c r="J64" s="54">
        <f t="shared" si="14"/>
        <v>0</v>
      </c>
      <c r="K64" s="54">
        <f t="shared" si="8"/>
        <v>0</v>
      </c>
      <c r="L64" s="54">
        <f t="shared" si="10"/>
        <v>0</v>
      </c>
    </row>
    <row r="65" spans="1:12" ht="14.4">
      <c r="A65" s="22" t="s">
        <v>22</v>
      </c>
      <c r="B65" s="42" t="s">
        <v>377</v>
      </c>
      <c r="C65" s="3"/>
      <c r="D65" s="47"/>
      <c r="E65" s="48"/>
      <c r="F65" s="2">
        <f t="shared" si="11"/>
        <v>0</v>
      </c>
      <c r="G65" s="53">
        <f t="shared" si="12"/>
        <v>0</v>
      </c>
      <c r="H65" s="24" t="s">
        <v>471</v>
      </c>
      <c r="I65" s="24">
        <v>45</v>
      </c>
      <c r="J65" s="54">
        <f t="shared" si="14"/>
        <v>0</v>
      </c>
      <c r="K65" s="54">
        <f t="shared" si="8"/>
        <v>0</v>
      </c>
      <c r="L65" s="54">
        <f t="shared" si="10"/>
        <v>0</v>
      </c>
    </row>
    <row r="66" spans="1:12" ht="14.4">
      <c r="A66" s="22" t="s">
        <v>23</v>
      </c>
      <c r="B66" s="42" t="s">
        <v>378</v>
      </c>
      <c r="C66" s="3"/>
      <c r="D66" s="47"/>
      <c r="E66" s="48"/>
      <c r="F66" s="2">
        <f t="shared" si="11"/>
        <v>0</v>
      </c>
      <c r="G66" s="53">
        <f t="shared" si="12"/>
        <v>0</v>
      </c>
      <c r="H66" s="24" t="s">
        <v>471</v>
      </c>
      <c r="I66" s="24">
        <v>45</v>
      </c>
      <c r="J66" s="54">
        <f t="shared" si="14"/>
        <v>0</v>
      </c>
      <c r="K66" s="54">
        <f t="shared" si="8"/>
        <v>0</v>
      </c>
      <c r="L66" s="54">
        <f t="shared" si="10"/>
        <v>0</v>
      </c>
    </row>
    <row r="67" spans="1:12" ht="22.8">
      <c r="A67" s="22" t="s">
        <v>24</v>
      </c>
      <c r="B67" s="42" t="s">
        <v>379</v>
      </c>
      <c r="C67" s="3"/>
      <c r="D67" s="47"/>
      <c r="E67" s="48"/>
      <c r="F67" s="2">
        <f t="shared" si="11"/>
        <v>0</v>
      </c>
      <c r="G67" s="53">
        <f t="shared" si="12"/>
        <v>0</v>
      </c>
      <c r="H67" s="24" t="s">
        <v>471</v>
      </c>
      <c r="I67" s="24">
        <v>10</v>
      </c>
      <c r="J67" s="54">
        <f t="shared" si="14"/>
        <v>0</v>
      </c>
      <c r="K67" s="54">
        <f t="shared" si="8"/>
        <v>0</v>
      </c>
      <c r="L67" s="54">
        <f t="shared" si="10"/>
        <v>0</v>
      </c>
    </row>
    <row r="68" spans="1:12" ht="14.4">
      <c r="A68" s="22" t="s">
        <v>25</v>
      </c>
      <c r="B68" s="42" t="s">
        <v>380</v>
      </c>
      <c r="C68" s="34"/>
      <c r="D68" s="30"/>
      <c r="E68" s="48"/>
      <c r="F68" s="2">
        <f t="shared" si="11"/>
        <v>0</v>
      </c>
      <c r="G68" s="53">
        <f t="shared" si="12"/>
        <v>0</v>
      </c>
      <c r="H68" s="24" t="s">
        <v>551</v>
      </c>
      <c r="I68" s="24">
        <v>40</v>
      </c>
      <c r="J68" s="54">
        <f t="shared" si="14"/>
        <v>0</v>
      </c>
      <c r="K68" s="54">
        <f t="shared" si="8"/>
        <v>0</v>
      </c>
      <c r="L68" s="54">
        <f t="shared" si="10"/>
        <v>0</v>
      </c>
    </row>
    <row r="69" spans="1:12" ht="14.4">
      <c r="A69" s="22" t="s">
        <v>26</v>
      </c>
      <c r="B69" s="44" t="s">
        <v>381</v>
      </c>
      <c r="C69" s="34"/>
      <c r="D69" s="30"/>
      <c r="E69" s="48"/>
      <c r="F69" s="2">
        <f t="shared" si="11"/>
        <v>0</v>
      </c>
      <c r="G69" s="53">
        <f t="shared" si="12"/>
        <v>0</v>
      </c>
      <c r="H69" s="24" t="s">
        <v>551</v>
      </c>
      <c r="I69" s="24">
        <v>40</v>
      </c>
      <c r="J69" s="54">
        <f t="shared" si="14"/>
        <v>0</v>
      </c>
      <c r="K69" s="54">
        <f t="shared" si="8"/>
        <v>0</v>
      </c>
      <c r="L69" s="54">
        <f t="shared" si="10"/>
        <v>0</v>
      </c>
    </row>
    <row r="70" spans="1:12" ht="14.4">
      <c r="A70" s="22" t="s">
        <v>27</v>
      </c>
      <c r="B70" s="42" t="s">
        <v>382</v>
      </c>
      <c r="C70" s="34"/>
      <c r="D70" s="30"/>
      <c r="E70" s="48"/>
      <c r="F70" s="2">
        <f t="shared" si="11"/>
        <v>0</v>
      </c>
      <c r="G70" s="53">
        <f t="shared" si="12"/>
        <v>0</v>
      </c>
      <c r="H70" s="24" t="s">
        <v>471</v>
      </c>
      <c r="I70" s="24">
        <v>20</v>
      </c>
      <c r="J70" s="54">
        <f t="shared" si="14"/>
        <v>0</v>
      </c>
      <c r="K70" s="54">
        <f t="shared" si="8"/>
        <v>0</v>
      </c>
      <c r="L70" s="54">
        <f t="shared" si="10"/>
        <v>0</v>
      </c>
    </row>
    <row r="71" spans="1:12" ht="22.8">
      <c r="A71" s="22" t="s">
        <v>28</v>
      </c>
      <c r="B71" s="46" t="s">
        <v>548</v>
      </c>
      <c r="C71" s="34"/>
      <c r="D71" s="30"/>
      <c r="E71" s="48"/>
      <c r="F71" s="2">
        <f t="shared" ref="F71:F78" si="15">ROUND((D71*E71),2)</f>
        <v>0</v>
      </c>
      <c r="G71" s="53">
        <f t="shared" ref="G71:G78" si="16">ROUND((D71*(1+E71)),2)</f>
        <v>0</v>
      </c>
      <c r="H71" s="24" t="s">
        <v>551</v>
      </c>
      <c r="I71" s="24">
        <v>800</v>
      </c>
      <c r="J71" s="54">
        <f t="shared" si="14"/>
        <v>0</v>
      </c>
      <c r="K71" s="54">
        <f t="shared" si="8"/>
        <v>0</v>
      </c>
      <c r="L71" s="54">
        <f t="shared" si="10"/>
        <v>0</v>
      </c>
    </row>
    <row r="72" spans="1:12" ht="66">
      <c r="A72" s="22" t="s">
        <v>29</v>
      </c>
      <c r="B72" s="64" t="s">
        <v>383</v>
      </c>
      <c r="C72" s="34"/>
      <c r="D72" s="30"/>
      <c r="E72" s="48"/>
      <c r="F72" s="2">
        <f t="shared" si="15"/>
        <v>0</v>
      </c>
      <c r="G72" s="53">
        <f t="shared" si="16"/>
        <v>0</v>
      </c>
      <c r="H72" s="24" t="s">
        <v>471</v>
      </c>
      <c r="I72" s="24">
        <v>5</v>
      </c>
      <c r="J72" s="54">
        <f t="shared" si="14"/>
        <v>0</v>
      </c>
      <c r="K72" s="54">
        <f t="shared" si="8"/>
        <v>0</v>
      </c>
      <c r="L72" s="54">
        <f t="shared" si="10"/>
        <v>0</v>
      </c>
    </row>
    <row r="73" spans="1:12" ht="52.8">
      <c r="A73" s="22" t="s">
        <v>30</v>
      </c>
      <c r="B73" s="65" t="s">
        <v>430</v>
      </c>
      <c r="C73" s="34"/>
      <c r="D73" s="30"/>
      <c r="E73" s="48"/>
      <c r="F73" s="2">
        <f t="shared" ref="F73:F76" si="17">ROUND((D73*E73),2)</f>
        <v>0</v>
      </c>
      <c r="G73" s="53">
        <f t="shared" ref="G73:G76" si="18">ROUND((D73*(1+E73)),2)</f>
        <v>0</v>
      </c>
      <c r="H73" s="24" t="s">
        <v>471</v>
      </c>
      <c r="I73" s="24">
        <v>10</v>
      </c>
      <c r="J73" s="54">
        <f t="shared" ref="J73:J74" si="19">G73*I73</f>
        <v>0</v>
      </c>
      <c r="K73" s="54">
        <f t="shared" si="8"/>
        <v>0</v>
      </c>
      <c r="L73" s="54">
        <f t="shared" si="10"/>
        <v>0</v>
      </c>
    </row>
    <row r="74" spans="1:12" ht="66">
      <c r="A74" s="22" t="s">
        <v>31</v>
      </c>
      <c r="B74" s="64" t="s">
        <v>431</v>
      </c>
      <c r="C74" s="34"/>
      <c r="D74" s="30"/>
      <c r="E74" s="48"/>
      <c r="F74" s="2">
        <f t="shared" si="17"/>
        <v>0</v>
      </c>
      <c r="G74" s="53">
        <f t="shared" si="18"/>
        <v>0</v>
      </c>
      <c r="H74" s="24" t="s">
        <v>91</v>
      </c>
      <c r="I74" s="24">
        <v>12</v>
      </c>
      <c r="J74" s="54">
        <f t="shared" si="19"/>
        <v>0</v>
      </c>
      <c r="K74" s="54">
        <f t="shared" si="8"/>
        <v>0</v>
      </c>
      <c r="L74" s="54">
        <f t="shared" si="10"/>
        <v>0</v>
      </c>
    </row>
    <row r="75" spans="1:12" ht="92.4">
      <c r="A75" s="22" t="s">
        <v>32</v>
      </c>
      <c r="B75" s="64" t="s">
        <v>384</v>
      </c>
      <c r="C75" s="34"/>
      <c r="D75" s="30"/>
      <c r="E75" s="48"/>
      <c r="F75" s="2">
        <f t="shared" si="17"/>
        <v>0</v>
      </c>
      <c r="G75" s="53">
        <f t="shared" si="18"/>
        <v>0</v>
      </c>
      <c r="H75" s="24" t="s">
        <v>471</v>
      </c>
      <c r="I75" s="24">
        <v>12</v>
      </c>
      <c r="J75" s="54">
        <f>G75*I75</f>
        <v>0</v>
      </c>
      <c r="K75" s="54">
        <f t="shared" si="8"/>
        <v>0</v>
      </c>
      <c r="L75" s="54">
        <f t="shared" si="10"/>
        <v>0</v>
      </c>
    </row>
    <row r="76" spans="1:12" ht="22.8">
      <c r="A76" s="22" t="s">
        <v>33</v>
      </c>
      <c r="B76" s="44" t="s">
        <v>385</v>
      </c>
      <c r="C76" s="3"/>
      <c r="D76" s="47"/>
      <c r="E76" s="48"/>
      <c r="F76" s="2">
        <f t="shared" si="17"/>
        <v>0</v>
      </c>
      <c r="G76" s="53">
        <f t="shared" si="18"/>
        <v>0</v>
      </c>
      <c r="H76" s="24" t="s">
        <v>91</v>
      </c>
      <c r="I76" s="24">
        <v>4</v>
      </c>
      <c r="J76" s="54">
        <f t="shared" ref="J76" si="20">G76*I76</f>
        <v>0</v>
      </c>
      <c r="K76" s="54">
        <f t="shared" si="8"/>
        <v>0</v>
      </c>
      <c r="L76" s="54">
        <f t="shared" si="10"/>
        <v>0</v>
      </c>
    </row>
    <row r="77" spans="1:12" ht="14.4">
      <c r="A77" s="22" t="s">
        <v>34</v>
      </c>
      <c r="B77" s="41" t="s">
        <v>549</v>
      </c>
      <c r="C77" s="34"/>
      <c r="D77" s="30"/>
      <c r="E77" s="48"/>
      <c r="F77" s="2">
        <f t="shared" ref="F77" si="21">ROUND((D77*E77),2)</f>
        <v>0</v>
      </c>
      <c r="G77" s="53">
        <f t="shared" ref="G77" si="22">ROUND((D77*(1+E77)),2)</f>
        <v>0</v>
      </c>
      <c r="H77" s="24" t="s">
        <v>471</v>
      </c>
      <c r="I77" s="24">
        <v>15</v>
      </c>
      <c r="J77" s="54">
        <f t="shared" ref="J77" si="23">G77*I77</f>
        <v>0</v>
      </c>
      <c r="K77" s="54">
        <f t="shared" si="8"/>
        <v>0</v>
      </c>
      <c r="L77" s="54">
        <f t="shared" ref="L77" si="24">J77+K77</f>
        <v>0</v>
      </c>
    </row>
    <row r="78" spans="1:12" ht="14.4">
      <c r="A78" s="22" t="s">
        <v>35</v>
      </c>
      <c r="B78" s="43" t="s">
        <v>550</v>
      </c>
      <c r="C78" s="34"/>
      <c r="D78" s="30"/>
      <c r="E78" s="48"/>
      <c r="F78" s="2">
        <f t="shared" si="15"/>
        <v>0</v>
      </c>
      <c r="G78" s="53">
        <f t="shared" si="16"/>
        <v>0</v>
      </c>
      <c r="H78" s="24" t="s">
        <v>471</v>
      </c>
      <c r="I78" s="24">
        <v>900</v>
      </c>
      <c r="J78" s="54">
        <f t="shared" si="14"/>
        <v>0</v>
      </c>
      <c r="K78" s="54">
        <f t="shared" si="8"/>
        <v>0</v>
      </c>
      <c r="L78" s="54">
        <f t="shared" si="10"/>
        <v>0</v>
      </c>
    </row>
    <row r="79" spans="1:12" ht="13.95" customHeight="1">
      <c r="A79" s="20"/>
      <c r="B79" s="21" t="s">
        <v>92</v>
      </c>
      <c r="C79" s="60"/>
      <c r="D79" s="59"/>
      <c r="E79" s="59"/>
      <c r="F79" s="5"/>
      <c r="G79" s="5"/>
      <c r="H79" s="5"/>
      <c r="I79" s="5"/>
      <c r="J79" s="5"/>
      <c r="K79" s="5"/>
      <c r="L79" s="5"/>
    </row>
    <row r="80" spans="1:12" ht="14.4">
      <c r="A80" s="22" t="s">
        <v>2</v>
      </c>
      <c r="B80" s="6" t="s">
        <v>426</v>
      </c>
      <c r="C80" s="34"/>
      <c r="D80" s="30"/>
      <c r="E80" s="48"/>
      <c r="F80" s="2">
        <f t="shared" si="11"/>
        <v>0</v>
      </c>
      <c r="G80" s="53">
        <f t="shared" si="12"/>
        <v>0</v>
      </c>
      <c r="H80" s="24" t="s">
        <v>107</v>
      </c>
      <c r="I80" s="24">
        <v>18</v>
      </c>
      <c r="J80" s="54">
        <f t="shared" si="14"/>
        <v>0</v>
      </c>
      <c r="K80" s="54">
        <f t="shared" ref="K80:K140" si="25">J80*50%</f>
        <v>0</v>
      </c>
      <c r="L80" s="54">
        <f t="shared" ref="L80:L143" si="26">J80+K80</f>
        <v>0</v>
      </c>
    </row>
    <row r="81" spans="1:12" ht="14.4">
      <c r="A81" s="22" t="s">
        <v>3</v>
      </c>
      <c r="B81" s="6" t="s">
        <v>157</v>
      </c>
      <c r="C81" s="34"/>
      <c r="D81" s="30"/>
      <c r="E81" s="48"/>
      <c r="F81" s="2">
        <f t="shared" si="11"/>
        <v>0</v>
      </c>
      <c r="G81" s="53">
        <f t="shared" si="12"/>
        <v>0</v>
      </c>
      <c r="H81" s="24" t="s">
        <v>107</v>
      </c>
      <c r="I81" s="24">
        <v>3</v>
      </c>
      <c r="J81" s="54">
        <f t="shared" si="14"/>
        <v>0</v>
      </c>
      <c r="K81" s="54">
        <f t="shared" si="25"/>
        <v>0</v>
      </c>
      <c r="L81" s="54">
        <f t="shared" si="26"/>
        <v>0</v>
      </c>
    </row>
    <row r="82" spans="1:12" ht="14.4">
      <c r="A82" s="22" t="s">
        <v>4</v>
      </c>
      <c r="B82" s="6" t="s">
        <v>158</v>
      </c>
      <c r="C82" s="34"/>
      <c r="D82" s="30"/>
      <c r="E82" s="48"/>
      <c r="F82" s="2">
        <f t="shared" si="11"/>
        <v>0</v>
      </c>
      <c r="G82" s="53">
        <f t="shared" si="12"/>
        <v>0</v>
      </c>
      <c r="H82" s="24" t="s">
        <v>91</v>
      </c>
      <c r="I82" s="24">
        <v>6</v>
      </c>
      <c r="J82" s="54">
        <f t="shared" si="14"/>
        <v>0</v>
      </c>
      <c r="K82" s="54">
        <f t="shared" si="25"/>
        <v>0</v>
      </c>
      <c r="L82" s="54">
        <f t="shared" si="26"/>
        <v>0</v>
      </c>
    </row>
    <row r="83" spans="1:12" ht="14.4">
      <c r="A83" s="22" t="s">
        <v>5</v>
      </c>
      <c r="B83" s="7" t="s">
        <v>159</v>
      </c>
      <c r="C83" s="34"/>
      <c r="D83" s="30"/>
      <c r="E83" s="48"/>
      <c r="F83" s="2">
        <f t="shared" si="11"/>
        <v>0</v>
      </c>
      <c r="G83" s="53">
        <f t="shared" si="12"/>
        <v>0</v>
      </c>
      <c r="H83" s="24" t="s">
        <v>91</v>
      </c>
      <c r="I83" s="24">
        <v>2</v>
      </c>
      <c r="J83" s="54">
        <f t="shared" si="14"/>
        <v>0</v>
      </c>
      <c r="K83" s="54">
        <f t="shared" si="25"/>
        <v>0</v>
      </c>
      <c r="L83" s="54">
        <f t="shared" si="26"/>
        <v>0</v>
      </c>
    </row>
    <row r="84" spans="1:12" ht="14.4">
      <c r="A84" s="22" t="s">
        <v>6</v>
      </c>
      <c r="B84" s="6" t="s">
        <v>160</v>
      </c>
      <c r="C84" s="34"/>
      <c r="D84" s="4"/>
      <c r="E84" s="48"/>
      <c r="F84" s="2">
        <f t="shared" si="11"/>
        <v>0</v>
      </c>
      <c r="G84" s="53">
        <f t="shared" si="12"/>
        <v>0</v>
      </c>
      <c r="H84" s="24" t="s">
        <v>91</v>
      </c>
      <c r="I84" s="24">
        <v>162</v>
      </c>
      <c r="J84" s="54">
        <f t="shared" si="14"/>
        <v>0</v>
      </c>
      <c r="K84" s="54">
        <f t="shared" si="25"/>
        <v>0</v>
      </c>
      <c r="L84" s="54">
        <f t="shared" si="26"/>
        <v>0</v>
      </c>
    </row>
    <row r="85" spans="1:12" ht="14.4">
      <c r="A85" s="22" t="s">
        <v>7</v>
      </c>
      <c r="B85" s="7" t="s">
        <v>295</v>
      </c>
      <c r="C85" s="34"/>
      <c r="D85" s="4"/>
      <c r="E85" s="48"/>
      <c r="F85" s="2">
        <f t="shared" si="11"/>
        <v>0</v>
      </c>
      <c r="G85" s="53">
        <f t="shared" si="12"/>
        <v>0</v>
      </c>
      <c r="H85" s="24" t="s">
        <v>107</v>
      </c>
      <c r="I85" s="24">
        <v>1</v>
      </c>
      <c r="J85" s="54">
        <f t="shared" si="14"/>
        <v>0</v>
      </c>
      <c r="K85" s="54">
        <f t="shared" si="25"/>
        <v>0</v>
      </c>
      <c r="L85" s="54">
        <f t="shared" si="26"/>
        <v>0</v>
      </c>
    </row>
    <row r="86" spans="1:12" ht="14.4">
      <c r="A86" s="22" t="s">
        <v>8</v>
      </c>
      <c r="B86" s="6" t="s">
        <v>479</v>
      </c>
      <c r="C86" s="34"/>
      <c r="D86" s="4"/>
      <c r="E86" s="48"/>
      <c r="F86" s="2">
        <f t="shared" si="11"/>
        <v>0</v>
      </c>
      <c r="G86" s="53">
        <f t="shared" si="12"/>
        <v>0</v>
      </c>
      <c r="H86" s="24" t="s">
        <v>91</v>
      </c>
      <c r="I86" s="24">
        <v>3</v>
      </c>
      <c r="J86" s="54">
        <f t="shared" si="14"/>
        <v>0</v>
      </c>
      <c r="K86" s="54">
        <f t="shared" si="25"/>
        <v>0</v>
      </c>
      <c r="L86" s="54">
        <f t="shared" si="26"/>
        <v>0</v>
      </c>
    </row>
    <row r="87" spans="1:12" ht="14.4">
      <c r="A87" s="22" t="s">
        <v>9</v>
      </c>
      <c r="B87" s="7" t="s">
        <v>161</v>
      </c>
      <c r="C87" s="34"/>
      <c r="D87" s="4"/>
      <c r="E87" s="48"/>
      <c r="F87" s="2">
        <f t="shared" si="11"/>
        <v>0</v>
      </c>
      <c r="G87" s="53">
        <f t="shared" si="12"/>
        <v>0</v>
      </c>
      <c r="H87" s="24" t="s">
        <v>91</v>
      </c>
      <c r="I87" s="24">
        <v>3</v>
      </c>
      <c r="J87" s="54">
        <f t="shared" si="14"/>
        <v>0</v>
      </c>
      <c r="K87" s="54">
        <f t="shared" si="25"/>
        <v>0</v>
      </c>
      <c r="L87" s="54">
        <f t="shared" si="26"/>
        <v>0</v>
      </c>
    </row>
    <row r="88" spans="1:12" ht="14.4">
      <c r="A88" s="22" t="s">
        <v>10</v>
      </c>
      <c r="B88" s="6" t="s">
        <v>162</v>
      </c>
      <c r="C88" s="34"/>
      <c r="D88" s="4"/>
      <c r="E88" s="48"/>
      <c r="F88" s="2">
        <f t="shared" si="11"/>
        <v>0</v>
      </c>
      <c r="G88" s="53">
        <f t="shared" si="12"/>
        <v>0</v>
      </c>
      <c r="H88" s="24" t="s">
        <v>107</v>
      </c>
      <c r="I88" s="24">
        <v>3</v>
      </c>
      <c r="J88" s="54">
        <f t="shared" si="14"/>
        <v>0</v>
      </c>
      <c r="K88" s="54">
        <f t="shared" si="25"/>
        <v>0</v>
      </c>
      <c r="L88" s="54">
        <f t="shared" si="26"/>
        <v>0</v>
      </c>
    </row>
    <row r="89" spans="1:12" ht="14.4">
      <c r="A89" s="22" t="s">
        <v>11</v>
      </c>
      <c r="B89" s="7" t="s">
        <v>427</v>
      </c>
      <c r="C89" s="34"/>
      <c r="D89" s="30"/>
      <c r="E89" s="48"/>
      <c r="F89" s="2">
        <f t="shared" si="11"/>
        <v>0</v>
      </c>
      <c r="G89" s="53">
        <f t="shared" si="12"/>
        <v>0</v>
      </c>
      <c r="H89" s="24" t="s">
        <v>107</v>
      </c>
      <c r="I89" s="24">
        <v>9</v>
      </c>
      <c r="J89" s="54">
        <f t="shared" si="14"/>
        <v>0</v>
      </c>
      <c r="K89" s="54">
        <f t="shared" si="25"/>
        <v>0</v>
      </c>
      <c r="L89" s="54">
        <f t="shared" si="26"/>
        <v>0</v>
      </c>
    </row>
    <row r="90" spans="1:12" ht="14.4">
      <c r="A90" s="22" t="s">
        <v>12</v>
      </c>
      <c r="B90" s="6" t="s">
        <v>163</v>
      </c>
      <c r="C90" s="34"/>
      <c r="D90" s="30"/>
      <c r="E90" s="48"/>
      <c r="F90" s="2">
        <f t="shared" si="11"/>
        <v>0</v>
      </c>
      <c r="G90" s="53">
        <f t="shared" si="12"/>
        <v>0</v>
      </c>
      <c r="H90" s="24" t="s">
        <v>91</v>
      </c>
      <c r="I90" s="24">
        <v>3</v>
      </c>
      <c r="J90" s="54">
        <f t="shared" si="14"/>
        <v>0</v>
      </c>
      <c r="K90" s="54">
        <f t="shared" si="25"/>
        <v>0</v>
      </c>
      <c r="L90" s="54">
        <f t="shared" si="26"/>
        <v>0</v>
      </c>
    </row>
    <row r="91" spans="1:12" ht="14.4">
      <c r="A91" s="22" t="s">
        <v>13</v>
      </c>
      <c r="B91" s="7" t="s">
        <v>164</v>
      </c>
      <c r="C91" s="34"/>
      <c r="D91" s="30"/>
      <c r="E91" s="48"/>
      <c r="F91" s="2">
        <f t="shared" si="11"/>
        <v>0</v>
      </c>
      <c r="G91" s="53">
        <f t="shared" si="12"/>
        <v>0</v>
      </c>
      <c r="H91" s="24" t="s">
        <v>91</v>
      </c>
      <c r="I91" s="24">
        <v>3</v>
      </c>
      <c r="J91" s="54">
        <f t="shared" si="14"/>
        <v>0</v>
      </c>
      <c r="K91" s="54">
        <f t="shared" si="25"/>
        <v>0</v>
      </c>
      <c r="L91" s="54">
        <f t="shared" si="26"/>
        <v>0</v>
      </c>
    </row>
    <row r="92" spans="1:12" ht="28.8">
      <c r="A92" s="22" t="s">
        <v>14</v>
      </c>
      <c r="B92" s="9" t="s">
        <v>165</v>
      </c>
      <c r="C92" s="34"/>
      <c r="D92" s="30"/>
      <c r="E92" s="48"/>
      <c r="F92" s="2">
        <f t="shared" si="11"/>
        <v>0</v>
      </c>
      <c r="G92" s="53">
        <f t="shared" si="12"/>
        <v>0</v>
      </c>
      <c r="H92" s="24" t="s">
        <v>91</v>
      </c>
      <c r="I92" s="24">
        <v>50</v>
      </c>
      <c r="J92" s="54">
        <f t="shared" si="14"/>
        <v>0</v>
      </c>
      <c r="K92" s="54">
        <f t="shared" si="25"/>
        <v>0</v>
      </c>
      <c r="L92" s="54">
        <f t="shared" si="26"/>
        <v>0</v>
      </c>
    </row>
    <row r="93" spans="1:12" ht="14.4">
      <c r="A93" s="22" t="s">
        <v>15</v>
      </c>
      <c r="B93" s="7" t="s">
        <v>166</v>
      </c>
      <c r="C93" s="34"/>
      <c r="D93" s="30"/>
      <c r="E93" s="48"/>
      <c r="F93" s="2">
        <f t="shared" si="11"/>
        <v>0</v>
      </c>
      <c r="G93" s="53">
        <f t="shared" si="12"/>
        <v>0</v>
      </c>
      <c r="H93" s="24" t="s">
        <v>91</v>
      </c>
      <c r="I93" s="24">
        <v>1</v>
      </c>
      <c r="J93" s="54">
        <f t="shared" si="14"/>
        <v>0</v>
      </c>
      <c r="K93" s="54">
        <f t="shared" si="25"/>
        <v>0</v>
      </c>
      <c r="L93" s="54">
        <f t="shared" si="26"/>
        <v>0</v>
      </c>
    </row>
    <row r="94" spans="1:12" ht="14.4">
      <c r="A94" s="22" t="s">
        <v>16</v>
      </c>
      <c r="B94" s="6" t="s">
        <v>167</v>
      </c>
      <c r="C94" s="34"/>
      <c r="D94" s="30"/>
      <c r="E94" s="48"/>
      <c r="F94" s="2">
        <f t="shared" si="11"/>
        <v>0</v>
      </c>
      <c r="G94" s="53">
        <f t="shared" si="12"/>
        <v>0</v>
      </c>
      <c r="H94" s="24" t="s">
        <v>91</v>
      </c>
      <c r="I94" s="24">
        <v>15</v>
      </c>
      <c r="J94" s="54">
        <f t="shared" si="14"/>
        <v>0</v>
      </c>
      <c r="K94" s="54">
        <f t="shared" si="25"/>
        <v>0</v>
      </c>
      <c r="L94" s="54">
        <f t="shared" si="26"/>
        <v>0</v>
      </c>
    </row>
    <row r="95" spans="1:12" ht="14.4">
      <c r="A95" s="22" t="s">
        <v>17</v>
      </c>
      <c r="B95" s="8" t="s">
        <v>168</v>
      </c>
      <c r="C95" s="34"/>
      <c r="D95" s="30"/>
      <c r="E95" s="48"/>
      <c r="F95" s="2">
        <f t="shared" si="11"/>
        <v>0</v>
      </c>
      <c r="G95" s="53">
        <f t="shared" si="12"/>
        <v>0</v>
      </c>
      <c r="H95" s="24" t="s">
        <v>91</v>
      </c>
      <c r="I95" s="24">
        <v>6</v>
      </c>
      <c r="J95" s="54">
        <f t="shared" si="14"/>
        <v>0</v>
      </c>
      <c r="K95" s="54">
        <f t="shared" si="25"/>
        <v>0</v>
      </c>
      <c r="L95" s="54">
        <f t="shared" si="26"/>
        <v>0</v>
      </c>
    </row>
    <row r="96" spans="1:12" ht="14.4">
      <c r="A96" s="22" t="s">
        <v>18</v>
      </c>
      <c r="B96" s="6" t="s">
        <v>169</v>
      </c>
      <c r="C96" s="34"/>
      <c r="D96" s="30"/>
      <c r="E96" s="48"/>
      <c r="F96" s="2">
        <f t="shared" si="11"/>
        <v>0</v>
      </c>
      <c r="G96" s="53">
        <f t="shared" si="12"/>
        <v>0</v>
      </c>
      <c r="H96" s="24" t="s">
        <v>91</v>
      </c>
      <c r="I96" s="24">
        <v>15</v>
      </c>
      <c r="J96" s="54">
        <f t="shared" si="14"/>
        <v>0</v>
      </c>
      <c r="K96" s="54">
        <f t="shared" si="25"/>
        <v>0</v>
      </c>
      <c r="L96" s="54">
        <f t="shared" si="26"/>
        <v>0</v>
      </c>
    </row>
    <row r="97" spans="1:12" ht="14.4">
      <c r="A97" s="22" t="s">
        <v>19</v>
      </c>
      <c r="B97" s="7" t="s">
        <v>170</v>
      </c>
      <c r="C97" s="34"/>
      <c r="D97" s="30"/>
      <c r="E97" s="48"/>
      <c r="F97" s="2">
        <f t="shared" si="11"/>
        <v>0</v>
      </c>
      <c r="G97" s="53">
        <f t="shared" si="12"/>
        <v>0</v>
      </c>
      <c r="H97" s="24" t="s">
        <v>91</v>
      </c>
      <c r="I97" s="24">
        <v>1</v>
      </c>
      <c r="J97" s="54">
        <f t="shared" si="14"/>
        <v>0</v>
      </c>
      <c r="K97" s="54">
        <f t="shared" si="25"/>
        <v>0</v>
      </c>
      <c r="L97" s="54">
        <f t="shared" si="26"/>
        <v>0</v>
      </c>
    </row>
    <row r="98" spans="1:12" ht="14.4">
      <c r="A98" s="22" t="s">
        <v>20</v>
      </c>
      <c r="B98" s="6" t="s">
        <v>171</v>
      </c>
      <c r="C98" s="34"/>
      <c r="D98" s="30"/>
      <c r="E98" s="48"/>
      <c r="F98" s="2">
        <f t="shared" si="11"/>
        <v>0</v>
      </c>
      <c r="G98" s="53">
        <f t="shared" si="12"/>
        <v>0</v>
      </c>
      <c r="H98" s="24" t="s">
        <v>91</v>
      </c>
      <c r="I98" s="24">
        <v>1</v>
      </c>
      <c r="J98" s="54">
        <f t="shared" si="14"/>
        <v>0</v>
      </c>
      <c r="K98" s="54">
        <f t="shared" si="25"/>
        <v>0</v>
      </c>
      <c r="L98" s="54">
        <f t="shared" si="26"/>
        <v>0</v>
      </c>
    </row>
    <row r="99" spans="1:12" ht="14.4">
      <c r="A99" s="22" t="s">
        <v>21</v>
      </c>
      <c r="B99" s="7" t="s">
        <v>172</v>
      </c>
      <c r="C99" s="34"/>
      <c r="D99" s="30"/>
      <c r="E99" s="48"/>
      <c r="F99" s="2">
        <f t="shared" si="11"/>
        <v>0</v>
      </c>
      <c r="G99" s="53">
        <f t="shared" si="12"/>
        <v>0</v>
      </c>
      <c r="H99" s="24" t="s">
        <v>107</v>
      </c>
      <c r="I99" s="24">
        <v>9</v>
      </c>
      <c r="J99" s="54">
        <f t="shared" si="14"/>
        <v>0</v>
      </c>
      <c r="K99" s="54">
        <f t="shared" si="25"/>
        <v>0</v>
      </c>
      <c r="L99" s="54">
        <f t="shared" si="26"/>
        <v>0</v>
      </c>
    </row>
    <row r="100" spans="1:12" ht="14.4">
      <c r="A100" s="22" t="s">
        <v>22</v>
      </c>
      <c r="B100" s="6" t="s">
        <v>173</v>
      </c>
      <c r="C100" s="34"/>
      <c r="D100" s="30"/>
      <c r="E100" s="48"/>
      <c r="F100" s="2">
        <f t="shared" si="11"/>
        <v>0</v>
      </c>
      <c r="G100" s="53">
        <f t="shared" si="12"/>
        <v>0</v>
      </c>
      <c r="H100" s="24" t="s">
        <v>91</v>
      </c>
      <c r="I100" s="24">
        <v>25</v>
      </c>
      <c r="J100" s="54">
        <f t="shared" si="14"/>
        <v>0</v>
      </c>
      <c r="K100" s="54">
        <f t="shared" si="25"/>
        <v>0</v>
      </c>
      <c r="L100" s="54">
        <f t="shared" si="26"/>
        <v>0</v>
      </c>
    </row>
    <row r="101" spans="1:12" ht="14.4">
      <c r="A101" s="22" t="s">
        <v>23</v>
      </c>
      <c r="B101" s="7" t="s">
        <v>174</v>
      </c>
      <c r="C101" s="34"/>
      <c r="D101" s="30"/>
      <c r="E101" s="48"/>
      <c r="F101" s="2">
        <f t="shared" si="11"/>
        <v>0</v>
      </c>
      <c r="G101" s="53">
        <f t="shared" si="12"/>
        <v>0</v>
      </c>
      <c r="H101" s="24" t="s">
        <v>91</v>
      </c>
      <c r="I101" s="24">
        <v>5</v>
      </c>
      <c r="J101" s="54">
        <f t="shared" si="14"/>
        <v>0</v>
      </c>
      <c r="K101" s="54">
        <f t="shared" si="25"/>
        <v>0</v>
      </c>
      <c r="L101" s="54">
        <f t="shared" si="26"/>
        <v>0</v>
      </c>
    </row>
    <row r="102" spans="1:12" ht="14.4">
      <c r="A102" s="22" t="s">
        <v>24</v>
      </c>
      <c r="B102" s="6" t="s">
        <v>175</v>
      </c>
      <c r="C102" s="34"/>
      <c r="D102" s="30"/>
      <c r="E102" s="48"/>
      <c r="F102" s="2">
        <f t="shared" si="11"/>
        <v>0</v>
      </c>
      <c r="G102" s="53">
        <f t="shared" si="12"/>
        <v>0</v>
      </c>
      <c r="H102" s="24" t="s">
        <v>91</v>
      </c>
      <c r="I102" s="24">
        <v>2</v>
      </c>
      <c r="J102" s="54">
        <f t="shared" si="14"/>
        <v>0</v>
      </c>
      <c r="K102" s="54">
        <f t="shared" si="25"/>
        <v>0</v>
      </c>
      <c r="L102" s="54">
        <f t="shared" si="26"/>
        <v>0</v>
      </c>
    </row>
    <row r="103" spans="1:12" ht="14.4">
      <c r="A103" s="22" t="s">
        <v>25</v>
      </c>
      <c r="B103" s="7" t="s">
        <v>176</v>
      </c>
      <c r="C103" s="34"/>
      <c r="D103" s="30"/>
      <c r="E103" s="48"/>
      <c r="F103" s="2">
        <f t="shared" si="11"/>
        <v>0</v>
      </c>
      <c r="G103" s="53">
        <f t="shared" si="12"/>
        <v>0</v>
      </c>
      <c r="H103" s="24" t="s">
        <v>91</v>
      </c>
      <c r="I103" s="24">
        <v>90</v>
      </c>
      <c r="J103" s="54">
        <f t="shared" si="14"/>
        <v>0</v>
      </c>
      <c r="K103" s="54">
        <f t="shared" si="25"/>
        <v>0</v>
      </c>
      <c r="L103" s="54">
        <f t="shared" si="26"/>
        <v>0</v>
      </c>
    </row>
    <row r="104" spans="1:12" ht="28.8">
      <c r="A104" s="22" t="s">
        <v>26</v>
      </c>
      <c r="B104" s="6" t="s">
        <v>177</v>
      </c>
      <c r="C104" s="34"/>
      <c r="D104" s="30"/>
      <c r="E104" s="48"/>
      <c r="F104" s="2">
        <f t="shared" si="11"/>
        <v>0</v>
      </c>
      <c r="G104" s="53">
        <f t="shared" si="12"/>
        <v>0</v>
      </c>
      <c r="H104" s="24" t="s">
        <v>91</v>
      </c>
      <c r="I104" s="24">
        <v>162</v>
      </c>
      <c r="J104" s="54">
        <f t="shared" si="14"/>
        <v>0</v>
      </c>
      <c r="K104" s="54">
        <f t="shared" si="25"/>
        <v>0</v>
      </c>
      <c r="L104" s="54">
        <f t="shared" si="26"/>
        <v>0</v>
      </c>
    </row>
    <row r="105" spans="1:12" ht="14.4">
      <c r="A105" s="22" t="s">
        <v>27</v>
      </c>
      <c r="B105" s="6" t="s">
        <v>428</v>
      </c>
      <c r="C105" s="34"/>
      <c r="D105" s="30"/>
      <c r="E105" s="48"/>
      <c r="F105" s="2">
        <f t="shared" si="11"/>
        <v>0</v>
      </c>
      <c r="G105" s="53">
        <f t="shared" si="12"/>
        <v>0</v>
      </c>
      <c r="H105" s="24" t="s">
        <v>107</v>
      </c>
      <c r="I105" s="24">
        <v>72</v>
      </c>
      <c r="J105" s="54">
        <f t="shared" si="14"/>
        <v>0</v>
      </c>
      <c r="K105" s="54">
        <f t="shared" si="25"/>
        <v>0</v>
      </c>
      <c r="L105" s="54">
        <f t="shared" si="26"/>
        <v>0</v>
      </c>
    </row>
    <row r="106" spans="1:12" ht="14.4">
      <c r="A106" s="22" t="s">
        <v>28</v>
      </c>
      <c r="B106" s="6" t="s">
        <v>178</v>
      </c>
      <c r="C106" s="34"/>
      <c r="D106" s="30"/>
      <c r="E106" s="48"/>
      <c r="F106" s="2">
        <f t="shared" si="11"/>
        <v>0</v>
      </c>
      <c r="G106" s="53">
        <f t="shared" si="12"/>
        <v>0</v>
      </c>
      <c r="H106" s="24" t="s">
        <v>107</v>
      </c>
      <c r="I106" s="24">
        <v>18</v>
      </c>
      <c r="J106" s="54">
        <f t="shared" si="14"/>
        <v>0</v>
      </c>
      <c r="K106" s="54">
        <f t="shared" si="25"/>
        <v>0</v>
      </c>
      <c r="L106" s="54">
        <f t="shared" si="26"/>
        <v>0</v>
      </c>
    </row>
    <row r="107" spans="1:12" ht="28.8">
      <c r="A107" s="22" t="s">
        <v>29</v>
      </c>
      <c r="B107" s="7" t="s">
        <v>179</v>
      </c>
      <c r="C107" s="34"/>
      <c r="D107" s="30"/>
      <c r="E107" s="48"/>
      <c r="F107" s="2">
        <f t="shared" si="11"/>
        <v>0</v>
      </c>
      <c r="G107" s="53">
        <f t="shared" si="12"/>
        <v>0</v>
      </c>
      <c r="H107" s="24" t="s">
        <v>91</v>
      </c>
      <c r="I107" s="24">
        <v>25</v>
      </c>
      <c r="J107" s="54">
        <f t="shared" si="14"/>
        <v>0</v>
      </c>
      <c r="K107" s="54">
        <f t="shared" si="25"/>
        <v>0</v>
      </c>
      <c r="L107" s="54">
        <f t="shared" si="26"/>
        <v>0</v>
      </c>
    </row>
    <row r="108" spans="1:12" ht="28.8">
      <c r="A108" s="22" t="s">
        <v>30</v>
      </c>
      <c r="B108" s="6" t="s">
        <v>180</v>
      </c>
      <c r="C108" s="34"/>
      <c r="D108" s="30"/>
      <c r="E108" s="48"/>
      <c r="F108" s="2">
        <f t="shared" si="11"/>
        <v>0</v>
      </c>
      <c r="G108" s="53">
        <f t="shared" si="12"/>
        <v>0</v>
      </c>
      <c r="H108" s="24" t="s">
        <v>91</v>
      </c>
      <c r="I108" s="24">
        <v>25</v>
      </c>
      <c r="J108" s="54">
        <f t="shared" si="14"/>
        <v>0</v>
      </c>
      <c r="K108" s="54">
        <f t="shared" si="25"/>
        <v>0</v>
      </c>
      <c r="L108" s="54">
        <f t="shared" si="26"/>
        <v>0</v>
      </c>
    </row>
    <row r="109" spans="1:12" ht="28.8">
      <c r="A109" s="22" t="s">
        <v>31</v>
      </c>
      <c r="B109" s="7" t="s">
        <v>181</v>
      </c>
      <c r="C109" s="34"/>
      <c r="D109" s="30"/>
      <c r="E109" s="48"/>
      <c r="F109" s="2">
        <f t="shared" ref="F109:F151" si="27">ROUND((D109*E109),2)</f>
        <v>0</v>
      </c>
      <c r="G109" s="53">
        <f t="shared" si="12"/>
        <v>0</v>
      </c>
      <c r="H109" s="24" t="s">
        <v>91</v>
      </c>
      <c r="I109" s="24">
        <v>30</v>
      </c>
      <c r="J109" s="54">
        <f t="shared" si="14"/>
        <v>0</v>
      </c>
      <c r="K109" s="54">
        <f t="shared" si="25"/>
        <v>0</v>
      </c>
      <c r="L109" s="54">
        <f t="shared" si="26"/>
        <v>0</v>
      </c>
    </row>
    <row r="110" spans="1:12" ht="28.8">
      <c r="A110" s="22" t="s">
        <v>32</v>
      </c>
      <c r="B110" s="6" t="s">
        <v>182</v>
      </c>
      <c r="C110" s="34"/>
      <c r="D110" s="30"/>
      <c r="E110" s="48"/>
      <c r="F110" s="2">
        <f t="shared" si="27"/>
        <v>0</v>
      </c>
      <c r="G110" s="53">
        <f t="shared" si="12"/>
        <v>0</v>
      </c>
      <c r="H110" s="24" t="s">
        <v>107</v>
      </c>
      <c r="I110" s="24">
        <v>3</v>
      </c>
      <c r="J110" s="54">
        <f t="shared" si="14"/>
        <v>0</v>
      </c>
      <c r="K110" s="54">
        <f t="shared" si="25"/>
        <v>0</v>
      </c>
      <c r="L110" s="54">
        <f t="shared" si="26"/>
        <v>0</v>
      </c>
    </row>
    <row r="111" spans="1:12" ht="14.4">
      <c r="A111" s="22" t="s">
        <v>33</v>
      </c>
      <c r="B111" s="7" t="s">
        <v>183</v>
      </c>
      <c r="C111" s="34"/>
      <c r="D111" s="30"/>
      <c r="E111" s="48"/>
      <c r="F111" s="2">
        <f t="shared" si="27"/>
        <v>0</v>
      </c>
      <c r="G111" s="53">
        <f t="shared" si="12"/>
        <v>0</v>
      </c>
      <c r="H111" s="24" t="s">
        <v>91</v>
      </c>
      <c r="I111" s="24">
        <v>18</v>
      </c>
      <c r="J111" s="54">
        <f t="shared" si="14"/>
        <v>0</v>
      </c>
      <c r="K111" s="54">
        <f t="shared" si="25"/>
        <v>0</v>
      </c>
      <c r="L111" s="54">
        <f t="shared" si="26"/>
        <v>0</v>
      </c>
    </row>
    <row r="112" spans="1:12" ht="14.4">
      <c r="A112" s="22" t="s">
        <v>34</v>
      </c>
      <c r="B112" s="6" t="s">
        <v>184</v>
      </c>
      <c r="C112" s="34"/>
      <c r="D112" s="30"/>
      <c r="E112" s="48"/>
      <c r="F112" s="2">
        <f t="shared" si="27"/>
        <v>0</v>
      </c>
      <c r="G112" s="53">
        <f t="shared" si="12"/>
        <v>0</v>
      </c>
      <c r="H112" s="24" t="s">
        <v>107</v>
      </c>
      <c r="I112" s="24">
        <v>3</v>
      </c>
      <c r="J112" s="54">
        <f t="shared" si="14"/>
        <v>0</v>
      </c>
      <c r="K112" s="54">
        <f t="shared" si="25"/>
        <v>0</v>
      </c>
      <c r="L112" s="54">
        <f t="shared" si="26"/>
        <v>0</v>
      </c>
    </row>
    <row r="113" spans="1:12" ht="14.4">
      <c r="A113" s="22" t="s">
        <v>35</v>
      </c>
      <c r="B113" s="7" t="s">
        <v>185</v>
      </c>
      <c r="C113" s="34"/>
      <c r="D113" s="30"/>
      <c r="E113" s="48"/>
      <c r="F113" s="2">
        <f t="shared" si="27"/>
        <v>0</v>
      </c>
      <c r="G113" s="53">
        <f t="shared" si="12"/>
        <v>0</v>
      </c>
      <c r="H113" s="24" t="s">
        <v>91</v>
      </c>
      <c r="I113" s="24">
        <v>80</v>
      </c>
      <c r="J113" s="54">
        <f t="shared" si="14"/>
        <v>0</v>
      </c>
      <c r="K113" s="54">
        <f t="shared" si="25"/>
        <v>0</v>
      </c>
      <c r="L113" s="54">
        <f t="shared" si="26"/>
        <v>0</v>
      </c>
    </row>
    <row r="114" spans="1:12" ht="14.4">
      <c r="A114" s="22" t="s">
        <v>36</v>
      </c>
      <c r="B114" s="6" t="s">
        <v>186</v>
      </c>
      <c r="C114" s="34"/>
      <c r="D114" s="30"/>
      <c r="E114" s="48"/>
      <c r="F114" s="2">
        <f t="shared" si="27"/>
        <v>0</v>
      </c>
      <c r="G114" s="53">
        <f t="shared" si="12"/>
        <v>0</v>
      </c>
      <c r="H114" s="24" t="s">
        <v>107</v>
      </c>
      <c r="I114" s="24">
        <v>20</v>
      </c>
      <c r="J114" s="54">
        <f t="shared" si="14"/>
        <v>0</v>
      </c>
      <c r="K114" s="54">
        <f t="shared" si="25"/>
        <v>0</v>
      </c>
      <c r="L114" s="54">
        <f t="shared" si="26"/>
        <v>0</v>
      </c>
    </row>
    <row r="115" spans="1:12" ht="14.4">
      <c r="A115" s="22" t="s">
        <v>37</v>
      </c>
      <c r="B115" s="6" t="s">
        <v>187</v>
      </c>
      <c r="C115" s="34"/>
      <c r="D115" s="30"/>
      <c r="E115" s="48"/>
      <c r="F115" s="2">
        <f t="shared" si="27"/>
        <v>0</v>
      </c>
      <c r="G115" s="53">
        <f t="shared" si="12"/>
        <v>0</v>
      </c>
      <c r="H115" s="24" t="s">
        <v>91</v>
      </c>
      <c r="I115" s="24">
        <v>1</v>
      </c>
      <c r="J115" s="54">
        <f t="shared" si="14"/>
        <v>0</v>
      </c>
      <c r="K115" s="54">
        <f t="shared" si="25"/>
        <v>0</v>
      </c>
      <c r="L115" s="54">
        <f t="shared" si="26"/>
        <v>0</v>
      </c>
    </row>
    <row r="116" spans="1:12" ht="14.4">
      <c r="A116" s="22" t="s">
        <v>60</v>
      </c>
      <c r="B116" s="6" t="s">
        <v>188</v>
      </c>
      <c r="C116" s="34"/>
      <c r="D116" s="30"/>
      <c r="E116" s="48"/>
      <c r="F116" s="2">
        <f t="shared" si="27"/>
        <v>0</v>
      </c>
      <c r="G116" s="53">
        <f t="shared" si="12"/>
        <v>0</v>
      </c>
      <c r="H116" s="24" t="s">
        <v>91</v>
      </c>
      <c r="I116" s="24">
        <v>3</v>
      </c>
      <c r="J116" s="54">
        <f t="shared" si="14"/>
        <v>0</v>
      </c>
      <c r="K116" s="54">
        <f t="shared" si="25"/>
        <v>0</v>
      </c>
      <c r="L116" s="54">
        <f t="shared" si="26"/>
        <v>0</v>
      </c>
    </row>
    <row r="117" spans="1:12" ht="14.4">
      <c r="A117" s="22" t="s">
        <v>38</v>
      </c>
      <c r="B117" s="7" t="s">
        <v>189</v>
      </c>
      <c r="C117" s="34"/>
      <c r="D117" s="30"/>
      <c r="E117" s="48"/>
      <c r="F117" s="2">
        <f t="shared" si="27"/>
        <v>0</v>
      </c>
      <c r="G117" s="53">
        <f t="shared" si="12"/>
        <v>0</v>
      </c>
      <c r="H117" s="24" t="s">
        <v>91</v>
      </c>
      <c r="I117" s="24">
        <v>90</v>
      </c>
      <c r="J117" s="54">
        <f t="shared" si="14"/>
        <v>0</v>
      </c>
      <c r="K117" s="54">
        <f t="shared" si="25"/>
        <v>0</v>
      </c>
      <c r="L117" s="54">
        <f t="shared" si="26"/>
        <v>0</v>
      </c>
    </row>
    <row r="118" spans="1:12" ht="28.8">
      <c r="A118" s="22" t="s">
        <v>39</v>
      </c>
      <c r="B118" s="6" t="s">
        <v>190</v>
      </c>
      <c r="C118" s="34"/>
      <c r="D118" s="30"/>
      <c r="E118" s="48"/>
      <c r="F118" s="2">
        <f t="shared" si="27"/>
        <v>0</v>
      </c>
      <c r="G118" s="53">
        <f t="shared" si="12"/>
        <v>0</v>
      </c>
      <c r="H118" s="24" t="s">
        <v>91</v>
      </c>
      <c r="I118" s="24">
        <v>110</v>
      </c>
      <c r="J118" s="54">
        <f t="shared" si="14"/>
        <v>0</v>
      </c>
      <c r="K118" s="54">
        <f t="shared" si="25"/>
        <v>0</v>
      </c>
      <c r="L118" s="54">
        <f t="shared" si="26"/>
        <v>0</v>
      </c>
    </row>
    <row r="119" spans="1:12" ht="14.4">
      <c r="A119" s="22" t="s">
        <v>40</v>
      </c>
      <c r="B119" s="7" t="s">
        <v>429</v>
      </c>
      <c r="C119" s="34"/>
      <c r="D119" s="30"/>
      <c r="E119" s="48"/>
      <c r="F119" s="2">
        <f t="shared" si="27"/>
        <v>0</v>
      </c>
      <c r="G119" s="53">
        <f t="shared" si="12"/>
        <v>0</v>
      </c>
      <c r="H119" s="24" t="s">
        <v>107</v>
      </c>
      <c r="I119" s="24">
        <v>27</v>
      </c>
      <c r="J119" s="54">
        <f t="shared" si="14"/>
        <v>0</v>
      </c>
      <c r="K119" s="54">
        <f t="shared" si="25"/>
        <v>0</v>
      </c>
      <c r="L119" s="54">
        <f t="shared" si="26"/>
        <v>0</v>
      </c>
    </row>
    <row r="120" spans="1:12" ht="14.4">
      <c r="A120" s="22" t="s">
        <v>41</v>
      </c>
      <c r="B120" s="6" t="s">
        <v>191</v>
      </c>
      <c r="C120" s="34"/>
      <c r="D120" s="30"/>
      <c r="E120" s="48"/>
      <c r="F120" s="2">
        <f t="shared" si="27"/>
        <v>0</v>
      </c>
      <c r="G120" s="53">
        <f t="shared" si="12"/>
        <v>0</v>
      </c>
      <c r="H120" s="24" t="s">
        <v>91</v>
      </c>
      <c r="I120" s="24">
        <v>9</v>
      </c>
      <c r="J120" s="54">
        <f t="shared" si="14"/>
        <v>0</v>
      </c>
      <c r="K120" s="54">
        <f t="shared" si="25"/>
        <v>0</v>
      </c>
      <c r="L120" s="54">
        <f t="shared" si="26"/>
        <v>0</v>
      </c>
    </row>
    <row r="121" spans="1:12" ht="14.4">
      <c r="A121" s="22" t="s">
        <v>42</v>
      </c>
      <c r="B121" s="7" t="s">
        <v>192</v>
      </c>
      <c r="C121" s="34"/>
      <c r="D121" s="30"/>
      <c r="E121" s="48"/>
      <c r="F121" s="2">
        <f t="shared" si="27"/>
        <v>0</v>
      </c>
      <c r="G121" s="53">
        <f t="shared" ref="G121:G151" si="28">ROUND((D121*(1+E121)),2)</f>
        <v>0</v>
      </c>
      <c r="H121" s="24" t="s">
        <v>107</v>
      </c>
      <c r="I121" s="24">
        <v>20</v>
      </c>
      <c r="J121" s="54">
        <f t="shared" ref="J121:J151" si="29">G121*I121</f>
        <v>0</v>
      </c>
      <c r="K121" s="54">
        <f t="shared" si="25"/>
        <v>0</v>
      </c>
      <c r="L121" s="54">
        <f t="shared" si="26"/>
        <v>0</v>
      </c>
    </row>
    <row r="122" spans="1:12" ht="14.4">
      <c r="A122" s="22" t="s">
        <v>61</v>
      </c>
      <c r="B122" s="6" t="s">
        <v>193</v>
      </c>
      <c r="C122" s="34"/>
      <c r="D122" s="30"/>
      <c r="E122" s="48"/>
      <c r="F122" s="2">
        <f t="shared" si="27"/>
        <v>0</v>
      </c>
      <c r="G122" s="53">
        <f t="shared" si="28"/>
        <v>0</v>
      </c>
      <c r="H122" s="24" t="s">
        <v>91</v>
      </c>
      <c r="I122" s="24">
        <v>9</v>
      </c>
      <c r="J122" s="54">
        <f t="shared" si="29"/>
        <v>0</v>
      </c>
      <c r="K122" s="54">
        <f t="shared" si="25"/>
        <v>0</v>
      </c>
      <c r="L122" s="54">
        <f t="shared" si="26"/>
        <v>0</v>
      </c>
    </row>
    <row r="123" spans="1:12" ht="28.8">
      <c r="A123" s="22" t="s">
        <v>62</v>
      </c>
      <c r="B123" s="7" t="s">
        <v>194</v>
      </c>
      <c r="C123" s="34"/>
      <c r="D123" s="30"/>
      <c r="E123" s="48"/>
      <c r="F123" s="2">
        <f t="shared" si="27"/>
        <v>0</v>
      </c>
      <c r="G123" s="53">
        <f t="shared" si="28"/>
        <v>0</v>
      </c>
      <c r="H123" s="24" t="s">
        <v>91</v>
      </c>
      <c r="I123" s="24">
        <v>81</v>
      </c>
      <c r="J123" s="54">
        <f t="shared" si="29"/>
        <v>0</v>
      </c>
      <c r="K123" s="54">
        <f t="shared" si="25"/>
        <v>0</v>
      </c>
      <c r="L123" s="54">
        <f t="shared" si="26"/>
        <v>0</v>
      </c>
    </row>
    <row r="124" spans="1:12" ht="28.8">
      <c r="A124" s="22" t="s">
        <v>43</v>
      </c>
      <c r="B124" s="7" t="s">
        <v>195</v>
      </c>
      <c r="C124" s="34"/>
      <c r="D124" s="30"/>
      <c r="E124" s="48"/>
      <c r="F124" s="2">
        <f t="shared" si="27"/>
        <v>0</v>
      </c>
      <c r="G124" s="53">
        <f t="shared" si="28"/>
        <v>0</v>
      </c>
      <c r="H124" s="24" t="s">
        <v>91</v>
      </c>
      <c r="I124" s="24">
        <v>2</v>
      </c>
      <c r="J124" s="54">
        <f t="shared" si="29"/>
        <v>0</v>
      </c>
      <c r="K124" s="54">
        <f t="shared" si="25"/>
        <v>0</v>
      </c>
      <c r="L124" s="54">
        <f t="shared" si="26"/>
        <v>0</v>
      </c>
    </row>
    <row r="125" spans="1:12" ht="28.8">
      <c r="A125" s="22" t="s">
        <v>63</v>
      </c>
      <c r="B125" s="6" t="s">
        <v>196</v>
      </c>
      <c r="C125" s="34"/>
      <c r="D125" s="30"/>
      <c r="E125" s="48"/>
      <c r="F125" s="2">
        <f t="shared" si="27"/>
        <v>0</v>
      </c>
      <c r="G125" s="53">
        <f t="shared" si="28"/>
        <v>0</v>
      </c>
      <c r="H125" s="24" t="s">
        <v>91</v>
      </c>
      <c r="I125" s="24">
        <v>27</v>
      </c>
      <c r="J125" s="54">
        <f t="shared" si="29"/>
        <v>0</v>
      </c>
      <c r="K125" s="54">
        <f t="shared" si="25"/>
        <v>0</v>
      </c>
      <c r="L125" s="54">
        <f t="shared" si="26"/>
        <v>0</v>
      </c>
    </row>
    <row r="126" spans="1:12" ht="28.8">
      <c r="A126" s="22" t="s">
        <v>44</v>
      </c>
      <c r="B126" s="7" t="s">
        <v>197</v>
      </c>
      <c r="C126" s="34"/>
      <c r="D126" s="30"/>
      <c r="E126" s="48"/>
      <c r="F126" s="2">
        <f t="shared" si="27"/>
        <v>0</v>
      </c>
      <c r="G126" s="53">
        <f t="shared" si="28"/>
        <v>0</v>
      </c>
      <c r="H126" s="24" t="s">
        <v>91</v>
      </c>
      <c r="I126" s="24">
        <v>36</v>
      </c>
      <c r="J126" s="54">
        <f t="shared" si="29"/>
        <v>0</v>
      </c>
      <c r="K126" s="54">
        <f t="shared" si="25"/>
        <v>0</v>
      </c>
      <c r="L126" s="54">
        <f t="shared" si="26"/>
        <v>0</v>
      </c>
    </row>
    <row r="127" spans="1:12" ht="14.4">
      <c r="A127" s="22" t="s">
        <v>45</v>
      </c>
      <c r="B127" s="6" t="s">
        <v>198</v>
      </c>
      <c r="C127" s="34"/>
      <c r="D127" s="30"/>
      <c r="E127" s="48"/>
      <c r="F127" s="2">
        <f t="shared" si="27"/>
        <v>0</v>
      </c>
      <c r="G127" s="53">
        <f t="shared" si="28"/>
        <v>0</v>
      </c>
      <c r="H127" s="24" t="s">
        <v>91</v>
      </c>
      <c r="I127" s="24">
        <v>30</v>
      </c>
      <c r="J127" s="54">
        <f t="shared" si="29"/>
        <v>0</v>
      </c>
      <c r="K127" s="54">
        <f t="shared" si="25"/>
        <v>0</v>
      </c>
      <c r="L127" s="54">
        <f t="shared" si="26"/>
        <v>0</v>
      </c>
    </row>
    <row r="128" spans="1:12" ht="14.4">
      <c r="A128" s="22" t="s">
        <v>46</v>
      </c>
      <c r="B128" s="7" t="s">
        <v>199</v>
      </c>
      <c r="C128" s="34"/>
      <c r="D128" s="30"/>
      <c r="E128" s="48"/>
      <c r="F128" s="2">
        <f t="shared" si="27"/>
        <v>0</v>
      </c>
      <c r="G128" s="53">
        <f t="shared" si="28"/>
        <v>0</v>
      </c>
      <c r="H128" s="24" t="s">
        <v>91</v>
      </c>
      <c r="I128" s="24">
        <v>40</v>
      </c>
      <c r="J128" s="54">
        <f t="shared" si="29"/>
        <v>0</v>
      </c>
      <c r="K128" s="54">
        <f t="shared" si="25"/>
        <v>0</v>
      </c>
      <c r="L128" s="54">
        <f t="shared" si="26"/>
        <v>0</v>
      </c>
    </row>
    <row r="129" spans="1:12" ht="28.8">
      <c r="A129" s="22" t="s">
        <v>47</v>
      </c>
      <c r="B129" s="6" t="s">
        <v>200</v>
      </c>
      <c r="C129" s="34"/>
      <c r="D129" s="30"/>
      <c r="E129" s="48"/>
      <c r="F129" s="2">
        <f t="shared" si="27"/>
        <v>0</v>
      </c>
      <c r="G129" s="53">
        <f t="shared" si="28"/>
        <v>0</v>
      </c>
      <c r="H129" s="24" t="s">
        <v>91</v>
      </c>
      <c r="I129" s="24">
        <v>40</v>
      </c>
      <c r="J129" s="54">
        <f t="shared" si="29"/>
        <v>0</v>
      </c>
      <c r="K129" s="54">
        <f t="shared" si="25"/>
        <v>0</v>
      </c>
      <c r="L129" s="54">
        <f t="shared" si="26"/>
        <v>0</v>
      </c>
    </row>
    <row r="130" spans="1:12" ht="14.4">
      <c r="A130" s="22" t="s">
        <v>48</v>
      </c>
      <c r="B130" s="7" t="s">
        <v>201</v>
      </c>
      <c r="C130" s="34"/>
      <c r="D130" s="30"/>
      <c r="E130" s="48"/>
      <c r="F130" s="2">
        <f t="shared" si="27"/>
        <v>0</v>
      </c>
      <c r="G130" s="53">
        <f t="shared" si="28"/>
        <v>0</v>
      </c>
      <c r="H130" s="24" t="s">
        <v>91</v>
      </c>
      <c r="I130" s="24">
        <v>15</v>
      </c>
      <c r="J130" s="54">
        <f t="shared" si="29"/>
        <v>0</v>
      </c>
      <c r="K130" s="54">
        <f t="shared" si="25"/>
        <v>0</v>
      </c>
      <c r="L130" s="54">
        <f t="shared" si="26"/>
        <v>0</v>
      </c>
    </row>
    <row r="131" spans="1:12" ht="28.8">
      <c r="A131" s="22" t="s">
        <v>49</v>
      </c>
      <c r="B131" s="6" t="s">
        <v>202</v>
      </c>
      <c r="C131" s="34"/>
      <c r="D131" s="30"/>
      <c r="E131" s="48"/>
      <c r="F131" s="2">
        <f t="shared" si="27"/>
        <v>0</v>
      </c>
      <c r="G131" s="53">
        <f t="shared" si="28"/>
        <v>0</v>
      </c>
      <c r="H131" s="24" t="s">
        <v>91</v>
      </c>
      <c r="I131" s="24">
        <v>5</v>
      </c>
      <c r="J131" s="54">
        <f t="shared" si="29"/>
        <v>0</v>
      </c>
      <c r="K131" s="54">
        <f t="shared" si="25"/>
        <v>0</v>
      </c>
      <c r="L131" s="54">
        <f t="shared" si="26"/>
        <v>0</v>
      </c>
    </row>
    <row r="132" spans="1:12" ht="14.4">
      <c r="A132" s="22" t="s">
        <v>50</v>
      </c>
      <c r="B132" s="6" t="s">
        <v>203</v>
      </c>
      <c r="C132" s="34"/>
      <c r="D132" s="30"/>
      <c r="E132" s="48"/>
      <c r="F132" s="2">
        <f t="shared" si="27"/>
        <v>0</v>
      </c>
      <c r="G132" s="53">
        <f t="shared" si="28"/>
        <v>0</v>
      </c>
      <c r="H132" s="24" t="s">
        <v>107</v>
      </c>
      <c r="I132" s="24">
        <v>50</v>
      </c>
      <c r="J132" s="54">
        <f t="shared" si="29"/>
        <v>0</v>
      </c>
      <c r="K132" s="54">
        <f t="shared" si="25"/>
        <v>0</v>
      </c>
      <c r="L132" s="54">
        <f t="shared" si="26"/>
        <v>0</v>
      </c>
    </row>
    <row r="133" spans="1:12" ht="14.4">
      <c r="A133" s="22" t="s">
        <v>51</v>
      </c>
      <c r="B133" s="6" t="s">
        <v>204</v>
      </c>
      <c r="C133" s="34"/>
      <c r="D133" s="30"/>
      <c r="E133" s="48"/>
      <c r="F133" s="2">
        <f t="shared" si="27"/>
        <v>0</v>
      </c>
      <c r="G133" s="53">
        <f t="shared" si="28"/>
        <v>0</v>
      </c>
      <c r="H133" s="24" t="s">
        <v>91</v>
      </c>
      <c r="I133" s="24">
        <v>2</v>
      </c>
      <c r="J133" s="54">
        <f t="shared" si="29"/>
        <v>0</v>
      </c>
      <c r="K133" s="54">
        <f t="shared" si="25"/>
        <v>0</v>
      </c>
      <c r="L133" s="54">
        <f t="shared" si="26"/>
        <v>0</v>
      </c>
    </row>
    <row r="134" spans="1:12" ht="14.4">
      <c r="A134" s="22" t="s">
        <v>52</v>
      </c>
      <c r="B134" s="7" t="s">
        <v>205</v>
      </c>
      <c r="C134" s="34"/>
      <c r="D134" s="30"/>
      <c r="E134" s="48"/>
      <c r="F134" s="2">
        <f t="shared" si="27"/>
        <v>0</v>
      </c>
      <c r="G134" s="53">
        <f t="shared" si="28"/>
        <v>0</v>
      </c>
      <c r="H134" s="24" t="s">
        <v>107</v>
      </c>
      <c r="I134" s="24">
        <v>27</v>
      </c>
      <c r="J134" s="54">
        <f t="shared" si="29"/>
        <v>0</v>
      </c>
      <c r="K134" s="54">
        <f t="shared" si="25"/>
        <v>0</v>
      </c>
      <c r="L134" s="54">
        <f t="shared" si="26"/>
        <v>0</v>
      </c>
    </row>
    <row r="135" spans="1:12" ht="28.8">
      <c r="A135" s="22" t="s">
        <v>53</v>
      </c>
      <c r="B135" s="6" t="s">
        <v>206</v>
      </c>
      <c r="C135" s="34"/>
      <c r="D135" s="4"/>
      <c r="E135" s="48"/>
      <c r="F135" s="2">
        <f t="shared" si="27"/>
        <v>0</v>
      </c>
      <c r="G135" s="53">
        <f t="shared" si="28"/>
        <v>0</v>
      </c>
      <c r="H135" s="24" t="s">
        <v>107</v>
      </c>
      <c r="I135" s="24">
        <v>5</v>
      </c>
      <c r="J135" s="54">
        <f t="shared" si="29"/>
        <v>0</v>
      </c>
      <c r="K135" s="54">
        <f t="shared" si="25"/>
        <v>0</v>
      </c>
      <c r="L135" s="54">
        <f t="shared" si="26"/>
        <v>0</v>
      </c>
    </row>
    <row r="136" spans="1:12" ht="28.8">
      <c r="A136" s="22" t="s">
        <v>76</v>
      </c>
      <c r="B136" s="7" t="s">
        <v>207</v>
      </c>
      <c r="C136" s="34"/>
      <c r="D136" s="4"/>
      <c r="E136" s="48"/>
      <c r="F136" s="2">
        <f t="shared" si="27"/>
        <v>0</v>
      </c>
      <c r="G136" s="53">
        <f t="shared" si="28"/>
        <v>0</v>
      </c>
      <c r="H136" s="24" t="s">
        <v>107</v>
      </c>
      <c r="I136" s="24">
        <v>10</v>
      </c>
      <c r="J136" s="54">
        <f t="shared" si="29"/>
        <v>0</v>
      </c>
      <c r="K136" s="54">
        <f t="shared" si="25"/>
        <v>0</v>
      </c>
      <c r="L136" s="54">
        <f t="shared" si="26"/>
        <v>0</v>
      </c>
    </row>
    <row r="137" spans="1:12" ht="14.4">
      <c r="A137" s="22" t="s">
        <v>54</v>
      </c>
      <c r="B137" s="6" t="s">
        <v>208</v>
      </c>
      <c r="C137" s="34"/>
      <c r="D137" s="4"/>
      <c r="E137" s="48"/>
      <c r="F137" s="2">
        <f t="shared" si="27"/>
        <v>0</v>
      </c>
      <c r="G137" s="53">
        <f t="shared" si="28"/>
        <v>0</v>
      </c>
      <c r="H137" s="24" t="s">
        <v>107</v>
      </c>
      <c r="I137" s="24">
        <v>5</v>
      </c>
      <c r="J137" s="54">
        <f t="shared" si="29"/>
        <v>0</v>
      </c>
      <c r="K137" s="54">
        <f t="shared" si="25"/>
        <v>0</v>
      </c>
      <c r="L137" s="54">
        <f t="shared" si="26"/>
        <v>0</v>
      </c>
    </row>
    <row r="138" spans="1:12" ht="14.4">
      <c r="A138" s="22" t="s">
        <v>55</v>
      </c>
      <c r="B138" s="7" t="s">
        <v>209</v>
      </c>
      <c r="C138" s="34"/>
      <c r="D138" s="4"/>
      <c r="E138" s="48"/>
      <c r="F138" s="2">
        <f t="shared" si="27"/>
        <v>0</v>
      </c>
      <c r="G138" s="53">
        <f t="shared" si="28"/>
        <v>0</v>
      </c>
      <c r="H138" s="24" t="s">
        <v>107</v>
      </c>
      <c r="I138" s="24">
        <v>3</v>
      </c>
      <c r="J138" s="54">
        <f t="shared" si="29"/>
        <v>0</v>
      </c>
      <c r="K138" s="54">
        <f t="shared" si="25"/>
        <v>0</v>
      </c>
      <c r="L138" s="54">
        <f t="shared" si="26"/>
        <v>0</v>
      </c>
    </row>
    <row r="139" spans="1:12" ht="14.4">
      <c r="A139" s="22" t="s">
        <v>56</v>
      </c>
      <c r="B139" s="6" t="s">
        <v>210</v>
      </c>
      <c r="C139" s="34"/>
      <c r="D139" s="4"/>
      <c r="E139" s="48"/>
      <c r="F139" s="2">
        <f t="shared" si="27"/>
        <v>0</v>
      </c>
      <c r="G139" s="53">
        <f t="shared" si="28"/>
        <v>0</v>
      </c>
      <c r="H139" s="24" t="s">
        <v>91</v>
      </c>
      <c r="I139" s="24">
        <v>40</v>
      </c>
      <c r="J139" s="54">
        <f t="shared" si="29"/>
        <v>0</v>
      </c>
      <c r="K139" s="54">
        <f t="shared" si="25"/>
        <v>0</v>
      </c>
      <c r="L139" s="54">
        <f t="shared" si="26"/>
        <v>0</v>
      </c>
    </row>
    <row r="140" spans="1:12" ht="14.4">
      <c r="A140" s="22" t="s">
        <v>57</v>
      </c>
      <c r="B140" s="7" t="s">
        <v>211</v>
      </c>
      <c r="C140" s="34"/>
      <c r="D140" s="30"/>
      <c r="E140" s="48"/>
      <c r="F140" s="2">
        <f t="shared" si="27"/>
        <v>0</v>
      </c>
      <c r="G140" s="53">
        <f t="shared" si="28"/>
        <v>0</v>
      </c>
      <c r="H140" s="24" t="s">
        <v>107</v>
      </c>
      <c r="I140" s="24">
        <v>1</v>
      </c>
      <c r="J140" s="54">
        <f t="shared" si="29"/>
        <v>0</v>
      </c>
      <c r="K140" s="54">
        <f t="shared" si="25"/>
        <v>0</v>
      </c>
      <c r="L140" s="54">
        <f t="shared" si="26"/>
        <v>0</v>
      </c>
    </row>
    <row r="141" spans="1:12" ht="14.4">
      <c r="A141" s="22" t="s">
        <v>64</v>
      </c>
      <c r="B141" s="6" t="s">
        <v>212</v>
      </c>
      <c r="C141" s="34"/>
      <c r="D141" s="30"/>
      <c r="E141" s="48"/>
      <c r="F141" s="2">
        <f t="shared" si="27"/>
        <v>0</v>
      </c>
      <c r="G141" s="53">
        <f t="shared" si="28"/>
        <v>0</v>
      </c>
      <c r="H141" s="24" t="s">
        <v>107</v>
      </c>
      <c r="I141" s="24">
        <v>27</v>
      </c>
      <c r="J141" s="54">
        <f t="shared" si="29"/>
        <v>0</v>
      </c>
      <c r="K141" s="54">
        <f t="shared" ref="K141:K151" si="30">J141*50%</f>
        <v>0</v>
      </c>
      <c r="L141" s="54">
        <f t="shared" si="26"/>
        <v>0</v>
      </c>
    </row>
    <row r="142" spans="1:12" ht="14.4">
      <c r="A142" s="22" t="s">
        <v>58</v>
      </c>
      <c r="B142" s="7" t="s">
        <v>213</v>
      </c>
      <c r="C142" s="34"/>
      <c r="D142" s="30"/>
      <c r="E142" s="48"/>
      <c r="F142" s="2">
        <f t="shared" si="27"/>
        <v>0</v>
      </c>
      <c r="G142" s="53">
        <f t="shared" si="28"/>
        <v>0</v>
      </c>
      <c r="H142" s="24" t="s">
        <v>107</v>
      </c>
      <c r="I142" s="24">
        <v>6</v>
      </c>
      <c r="J142" s="54">
        <f t="shared" si="29"/>
        <v>0</v>
      </c>
      <c r="K142" s="54">
        <f t="shared" si="30"/>
        <v>0</v>
      </c>
      <c r="L142" s="54">
        <f t="shared" si="26"/>
        <v>0</v>
      </c>
    </row>
    <row r="143" spans="1:12" ht="14.4">
      <c r="A143" s="22" t="s">
        <v>59</v>
      </c>
      <c r="B143" s="9" t="s">
        <v>481</v>
      </c>
      <c r="C143" s="34"/>
      <c r="D143" s="30"/>
      <c r="E143" s="48"/>
      <c r="F143" s="2">
        <f t="shared" si="27"/>
        <v>0</v>
      </c>
      <c r="G143" s="53">
        <f t="shared" si="28"/>
        <v>0</v>
      </c>
      <c r="H143" s="24" t="s">
        <v>91</v>
      </c>
      <c r="I143" s="24">
        <v>50</v>
      </c>
      <c r="J143" s="54">
        <f t="shared" si="29"/>
        <v>0</v>
      </c>
      <c r="K143" s="54">
        <f t="shared" si="30"/>
        <v>0</v>
      </c>
      <c r="L143" s="54">
        <f t="shared" si="26"/>
        <v>0</v>
      </c>
    </row>
    <row r="144" spans="1:12" ht="28.8">
      <c r="A144" s="22" t="s">
        <v>65</v>
      </c>
      <c r="B144" s="7" t="s">
        <v>214</v>
      </c>
      <c r="C144" s="34"/>
      <c r="D144" s="30"/>
      <c r="E144" s="48"/>
      <c r="F144" s="2">
        <f t="shared" si="27"/>
        <v>0</v>
      </c>
      <c r="G144" s="53">
        <f t="shared" si="28"/>
        <v>0</v>
      </c>
      <c r="H144" s="24" t="s">
        <v>91</v>
      </c>
      <c r="I144" s="24">
        <v>5</v>
      </c>
      <c r="J144" s="54">
        <f t="shared" si="29"/>
        <v>0</v>
      </c>
      <c r="K144" s="54">
        <f t="shared" si="30"/>
        <v>0</v>
      </c>
      <c r="L144" s="54">
        <f t="shared" ref="L144:L151" si="31">J144+K144</f>
        <v>0</v>
      </c>
    </row>
    <row r="145" spans="1:12" ht="14.4">
      <c r="A145" s="22" t="s">
        <v>77</v>
      </c>
      <c r="B145" s="6" t="s">
        <v>215</v>
      </c>
      <c r="C145" s="34"/>
      <c r="D145" s="30"/>
      <c r="E145" s="48"/>
      <c r="F145" s="2">
        <f t="shared" si="27"/>
        <v>0</v>
      </c>
      <c r="G145" s="53">
        <f t="shared" si="28"/>
        <v>0</v>
      </c>
      <c r="H145" s="24" t="s">
        <v>91</v>
      </c>
      <c r="I145" s="24">
        <v>3</v>
      </c>
      <c r="J145" s="54">
        <f t="shared" si="29"/>
        <v>0</v>
      </c>
      <c r="K145" s="54">
        <f t="shared" si="30"/>
        <v>0</v>
      </c>
      <c r="L145" s="54">
        <f t="shared" si="31"/>
        <v>0</v>
      </c>
    </row>
    <row r="146" spans="1:12" ht="28.8">
      <c r="A146" s="22" t="s">
        <v>78</v>
      </c>
      <c r="B146" s="8" t="s">
        <v>482</v>
      </c>
      <c r="C146" s="34"/>
      <c r="D146" s="30"/>
      <c r="E146" s="48"/>
      <c r="F146" s="2">
        <f t="shared" si="27"/>
        <v>0</v>
      </c>
      <c r="G146" s="53">
        <f t="shared" si="28"/>
        <v>0</v>
      </c>
      <c r="H146" s="24" t="s">
        <v>91</v>
      </c>
      <c r="I146" s="24">
        <v>420</v>
      </c>
      <c r="J146" s="54">
        <f t="shared" si="29"/>
        <v>0</v>
      </c>
      <c r="K146" s="54">
        <f t="shared" si="30"/>
        <v>0</v>
      </c>
      <c r="L146" s="54">
        <f t="shared" si="31"/>
        <v>0</v>
      </c>
    </row>
    <row r="147" spans="1:12" ht="28.8">
      <c r="A147" s="22" t="s">
        <v>67</v>
      </c>
      <c r="B147" s="6" t="s">
        <v>216</v>
      </c>
      <c r="C147" s="34"/>
      <c r="D147" s="30"/>
      <c r="E147" s="48"/>
      <c r="F147" s="2">
        <f t="shared" ref="F147:F148" si="32">ROUND((D147*E147),2)</f>
        <v>0</v>
      </c>
      <c r="G147" s="53">
        <f t="shared" ref="G147:G148" si="33">ROUND((D147*(1+E147)),2)</f>
        <v>0</v>
      </c>
      <c r="H147" s="24" t="s">
        <v>91</v>
      </c>
      <c r="I147" s="24">
        <v>20</v>
      </c>
      <c r="J147" s="54">
        <f t="shared" ref="J147:J148" si="34">G147*I147</f>
        <v>0</v>
      </c>
      <c r="K147" s="54">
        <f t="shared" si="30"/>
        <v>0</v>
      </c>
      <c r="L147" s="54">
        <f t="shared" si="31"/>
        <v>0</v>
      </c>
    </row>
    <row r="148" spans="1:12" ht="14.4">
      <c r="A148" s="22" t="s">
        <v>68</v>
      </c>
      <c r="B148" s="8" t="s">
        <v>296</v>
      </c>
      <c r="C148" s="34"/>
      <c r="D148" s="30"/>
      <c r="E148" s="48"/>
      <c r="F148" s="2">
        <f t="shared" si="32"/>
        <v>0</v>
      </c>
      <c r="G148" s="53">
        <f t="shared" si="33"/>
        <v>0</v>
      </c>
      <c r="H148" s="24" t="s">
        <v>107</v>
      </c>
      <c r="I148" s="24">
        <v>10</v>
      </c>
      <c r="J148" s="54">
        <f t="shared" si="34"/>
        <v>0</v>
      </c>
      <c r="K148" s="54">
        <f t="shared" si="30"/>
        <v>0</v>
      </c>
      <c r="L148" s="54">
        <f t="shared" si="31"/>
        <v>0</v>
      </c>
    </row>
    <row r="149" spans="1:12" ht="14.4">
      <c r="A149" s="22" t="s">
        <v>69</v>
      </c>
      <c r="B149" s="6" t="s">
        <v>297</v>
      </c>
      <c r="C149" s="34"/>
      <c r="D149" s="30"/>
      <c r="E149" s="48"/>
      <c r="F149" s="2">
        <f t="shared" si="27"/>
        <v>0</v>
      </c>
      <c r="G149" s="53">
        <f t="shared" si="28"/>
        <v>0</v>
      </c>
      <c r="H149" s="24" t="s">
        <v>91</v>
      </c>
      <c r="I149" s="24">
        <v>2</v>
      </c>
      <c r="J149" s="54">
        <f t="shared" si="29"/>
        <v>0</v>
      </c>
      <c r="K149" s="54">
        <f t="shared" si="30"/>
        <v>0</v>
      </c>
      <c r="L149" s="54">
        <f t="shared" si="31"/>
        <v>0</v>
      </c>
    </row>
    <row r="150" spans="1:12" ht="14.4">
      <c r="A150" s="22" t="s">
        <v>79</v>
      </c>
      <c r="B150" s="7" t="s">
        <v>622</v>
      </c>
      <c r="C150" s="34"/>
      <c r="D150" s="30"/>
      <c r="E150" s="48"/>
      <c r="F150" s="2">
        <f t="shared" si="27"/>
        <v>0</v>
      </c>
      <c r="G150" s="53">
        <f t="shared" si="28"/>
        <v>0</v>
      </c>
      <c r="H150" s="24" t="s">
        <v>624</v>
      </c>
      <c r="I150" s="24">
        <v>2</v>
      </c>
      <c r="J150" s="54">
        <f t="shared" si="29"/>
        <v>0</v>
      </c>
      <c r="K150" s="54">
        <f t="shared" si="30"/>
        <v>0</v>
      </c>
      <c r="L150" s="54">
        <f t="shared" si="31"/>
        <v>0</v>
      </c>
    </row>
    <row r="151" spans="1:12" ht="15" thickBot="1">
      <c r="A151" s="22" t="s">
        <v>80</v>
      </c>
      <c r="B151" s="6" t="s">
        <v>623</v>
      </c>
      <c r="C151" s="34"/>
      <c r="D151" s="30"/>
      <c r="E151" s="48"/>
      <c r="F151" s="2">
        <f t="shared" si="27"/>
        <v>0</v>
      </c>
      <c r="G151" s="53">
        <f t="shared" si="28"/>
        <v>0</v>
      </c>
      <c r="H151" s="24" t="s">
        <v>107</v>
      </c>
      <c r="I151" s="24">
        <v>1080</v>
      </c>
      <c r="J151" s="54">
        <f t="shared" si="29"/>
        <v>0</v>
      </c>
      <c r="K151" s="54">
        <f t="shared" si="30"/>
        <v>0</v>
      </c>
      <c r="L151" s="54">
        <f t="shared" si="31"/>
        <v>0</v>
      </c>
    </row>
    <row r="152" spans="1:12" ht="14.4" thickBot="1">
      <c r="A152" s="27"/>
      <c r="G152" s="55"/>
      <c r="I152" s="28" t="s">
        <v>70</v>
      </c>
      <c r="J152" s="56">
        <f>SUM(J6:J151)</f>
        <v>0</v>
      </c>
      <c r="K152" s="56">
        <f>SUM(K6:K151)</f>
        <v>0</v>
      </c>
      <c r="L152" s="56">
        <f>SUM(L6:L151)</f>
        <v>0</v>
      </c>
    </row>
    <row r="153" spans="1:12">
      <c r="A153" s="27"/>
    </row>
    <row r="154" spans="1:12">
      <c r="A154" s="27"/>
    </row>
    <row r="155" spans="1:12">
      <c r="A155" s="27"/>
    </row>
    <row r="156" spans="1:12">
      <c r="A156" s="27"/>
      <c r="I156" s="29"/>
      <c r="J156" s="57"/>
    </row>
    <row r="157" spans="1:12">
      <c r="A157" s="27"/>
    </row>
    <row r="158" spans="1:12">
      <c r="A158" s="27"/>
    </row>
    <row r="159" spans="1:12">
      <c r="A159" s="27"/>
    </row>
    <row r="160" spans="1:12">
      <c r="A160" s="27"/>
    </row>
    <row r="161" spans="1:10">
      <c r="A161" s="27"/>
      <c r="E161" s="50"/>
      <c r="G161" s="50"/>
      <c r="J161" s="50"/>
    </row>
    <row r="162" spans="1:10">
      <c r="A162" s="27"/>
      <c r="E162" s="50"/>
      <c r="G162" s="50"/>
      <c r="J162" s="50"/>
    </row>
    <row r="163" spans="1:10">
      <c r="A163" s="27"/>
      <c r="E163" s="50"/>
      <c r="G163" s="50"/>
      <c r="J163" s="50"/>
    </row>
    <row r="164" spans="1:10">
      <c r="E164" s="50"/>
      <c r="G164" s="50"/>
      <c r="J164" s="50"/>
    </row>
    <row r="165" spans="1:10">
      <c r="E165" s="50"/>
      <c r="G165" s="50"/>
      <c r="J165" s="50"/>
    </row>
  </sheetData>
  <sheetProtection algorithmName="SHA-512" hashValue="NNevvWWkGWJAF7VkiIh94XF9wBr24VEyfJqnrGkxOvZuF9FQJeepn0r8mFKytyO1ryI0YZAB9XH7oNFmeyk20Q==" saltValue="pj/NbYkL2qOC6jf/XM05FQ==" spinCount="100000" sheet="1" formatCells="0" formatColumns="0" formatRows="0"/>
  <mergeCells count="1">
    <mergeCell ref="A2:L2"/>
  </mergeCells>
  <phoneticPr fontId="17" type="noConversion"/>
  <printOptions verticalCentered="1"/>
  <pageMargins left="0.23622047244094491" right="0.23622047244094491" top="0.55118110236220474" bottom="0.51181102362204722" header="0.31496062992125984" footer="0.31496062992125984"/>
  <pageSetup paperSize="9" scale="6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306"/>
  <sheetViews>
    <sheetView tabSelected="1" zoomScale="90" zoomScaleNormal="90" workbookViewId="0">
      <pane ySplit="4" topLeftCell="A275" activePane="bottomLeft" state="frozen"/>
      <selection activeCell="C9" sqref="C9"/>
      <selection pane="bottomLeft" activeCell="J280" sqref="J280"/>
    </sheetView>
  </sheetViews>
  <sheetFormatPr defaultRowHeight="13.8"/>
  <cols>
    <col min="1" max="1" width="5.19921875" style="13" customWidth="1"/>
    <col min="2" max="2" width="48.19921875" style="50" customWidth="1"/>
    <col min="3" max="3" width="43" style="50" customWidth="1"/>
    <col min="4" max="4" width="12.69921875" style="49" bestFit="1" customWidth="1"/>
    <col min="5" max="5" width="6.8984375" style="12" customWidth="1"/>
    <col min="6" max="6" width="12.69921875" style="50" customWidth="1"/>
    <col min="7" max="7" width="11" style="49" bestFit="1" customWidth="1"/>
    <col min="8" max="8" width="6.69921875" style="13" customWidth="1"/>
    <col min="9" max="9" width="7.19921875" style="13" customWidth="1"/>
    <col min="10" max="10" width="13.69921875" style="49" customWidth="1"/>
    <col min="11" max="11" width="13.19921875" style="50" customWidth="1"/>
    <col min="12" max="12" width="11.8984375" style="50" customWidth="1"/>
    <col min="13" max="236" width="8.69921875" style="50"/>
    <col min="237" max="237" width="5.19921875" style="50" customWidth="1"/>
    <col min="238" max="238" width="29.5" style="50" customWidth="1"/>
    <col min="239" max="492" width="8.69921875" style="50"/>
    <col min="493" max="493" width="5.19921875" style="50" customWidth="1"/>
    <col min="494" max="494" width="29.5" style="50" customWidth="1"/>
    <col min="495" max="748" width="8.69921875" style="50"/>
    <col min="749" max="749" width="5.19921875" style="50" customWidth="1"/>
    <col min="750" max="750" width="29.5" style="50" customWidth="1"/>
    <col min="751" max="1004" width="8.69921875" style="50"/>
    <col min="1005" max="1005" width="5.19921875" style="50" customWidth="1"/>
    <col min="1006" max="1006" width="29.5" style="50" customWidth="1"/>
    <col min="1007" max="1260" width="8.69921875" style="50"/>
    <col min="1261" max="1261" width="5.19921875" style="50" customWidth="1"/>
    <col min="1262" max="1262" width="29.5" style="50" customWidth="1"/>
    <col min="1263" max="1516" width="8.69921875" style="50"/>
    <col min="1517" max="1517" width="5.19921875" style="50" customWidth="1"/>
    <col min="1518" max="1518" width="29.5" style="50" customWidth="1"/>
    <col min="1519" max="1772" width="8.69921875" style="50"/>
    <col min="1773" max="1773" width="5.19921875" style="50" customWidth="1"/>
    <col min="1774" max="1774" width="29.5" style="50" customWidth="1"/>
    <col min="1775" max="2028" width="8.69921875" style="50"/>
    <col min="2029" max="2029" width="5.19921875" style="50" customWidth="1"/>
    <col min="2030" max="2030" width="29.5" style="50" customWidth="1"/>
    <col min="2031" max="2284" width="8.69921875" style="50"/>
    <col min="2285" max="2285" width="5.19921875" style="50" customWidth="1"/>
    <col min="2286" max="2286" width="29.5" style="50" customWidth="1"/>
    <col min="2287" max="2540" width="8.69921875" style="50"/>
    <col min="2541" max="2541" width="5.19921875" style="50" customWidth="1"/>
    <col min="2542" max="2542" width="29.5" style="50" customWidth="1"/>
    <col min="2543" max="2796" width="8.69921875" style="50"/>
    <col min="2797" max="2797" width="5.19921875" style="50" customWidth="1"/>
    <col min="2798" max="2798" width="29.5" style="50" customWidth="1"/>
    <col min="2799" max="3052" width="8.69921875" style="50"/>
    <col min="3053" max="3053" width="5.19921875" style="50" customWidth="1"/>
    <col min="3054" max="3054" width="29.5" style="50" customWidth="1"/>
    <col min="3055" max="3308" width="8.69921875" style="50"/>
    <col min="3309" max="3309" width="5.19921875" style="50" customWidth="1"/>
    <col min="3310" max="3310" width="29.5" style="50" customWidth="1"/>
    <col min="3311" max="3564" width="8.69921875" style="50"/>
    <col min="3565" max="3565" width="5.19921875" style="50" customWidth="1"/>
    <col min="3566" max="3566" width="29.5" style="50" customWidth="1"/>
    <col min="3567" max="3820" width="8.69921875" style="50"/>
    <col min="3821" max="3821" width="5.19921875" style="50" customWidth="1"/>
    <col min="3822" max="3822" width="29.5" style="50" customWidth="1"/>
    <col min="3823" max="4076" width="8.69921875" style="50"/>
    <col min="4077" max="4077" width="5.19921875" style="50" customWidth="1"/>
    <col min="4078" max="4078" width="29.5" style="50" customWidth="1"/>
    <col min="4079" max="4332" width="8.69921875" style="50"/>
    <col min="4333" max="4333" width="5.19921875" style="50" customWidth="1"/>
    <col min="4334" max="4334" width="29.5" style="50" customWidth="1"/>
    <col min="4335" max="4588" width="8.69921875" style="50"/>
    <col min="4589" max="4589" width="5.19921875" style="50" customWidth="1"/>
    <col min="4590" max="4590" width="29.5" style="50" customWidth="1"/>
    <col min="4591" max="4844" width="8.69921875" style="50"/>
    <col min="4845" max="4845" width="5.19921875" style="50" customWidth="1"/>
    <col min="4846" max="4846" width="29.5" style="50" customWidth="1"/>
    <col min="4847" max="5100" width="8.69921875" style="50"/>
    <col min="5101" max="5101" width="5.19921875" style="50" customWidth="1"/>
    <col min="5102" max="5102" width="29.5" style="50" customWidth="1"/>
    <col min="5103" max="5356" width="8.69921875" style="50"/>
    <col min="5357" max="5357" width="5.19921875" style="50" customWidth="1"/>
    <col min="5358" max="5358" width="29.5" style="50" customWidth="1"/>
    <col min="5359" max="5612" width="8.69921875" style="50"/>
    <col min="5613" max="5613" width="5.19921875" style="50" customWidth="1"/>
    <col min="5614" max="5614" width="29.5" style="50" customWidth="1"/>
    <col min="5615" max="5868" width="8.69921875" style="50"/>
    <col min="5869" max="5869" width="5.19921875" style="50" customWidth="1"/>
    <col min="5870" max="5870" width="29.5" style="50" customWidth="1"/>
    <col min="5871" max="6124" width="8.69921875" style="50"/>
    <col min="6125" max="6125" width="5.19921875" style="50" customWidth="1"/>
    <col min="6126" max="6126" width="29.5" style="50" customWidth="1"/>
    <col min="6127" max="6380" width="8.69921875" style="50"/>
    <col min="6381" max="6381" width="5.19921875" style="50" customWidth="1"/>
    <col min="6382" max="6382" width="29.5" style="50" customWidth="1"/>
    <col min="6383" max="6636" width="8.69921875" style="50"/>
    <col min="6637" max="6637" width="5.19921875" style="50" customWidth="1"/>
    <col min="6638" max="6638" width="29.5" style="50" customWidth="1"/>
    <col min="6639" max="6892" width="8.69921875" style="50"/>
    <col min="6893" max="6893" width="5.19921875" style="50" customWidth="1"/>
    <col min="6894" max="6894" width="29.5" style="50" customWidth="1"/>
    <col min="6895" max="7148" width="8.69921875" style="50"/>
    <col min="7149" max="7149" width="5.19921875" style="50" customWidth="1"/>
    <col min="7150" max="7150" width="29.5" style="50" customWidth="1"/>
    <col min="7151" max="7404" width="8.69921875" style="50"/>
    <col min="7405" max="7405" width="5.19921875" style="50" customWidth="1"/>
    <col min="7406" max="7406" width="29.5" style="50" customWidth="1"/>
    <col min="7407" max="7660" width="8.69921875" style="50"/>
    <col min="7661" max="7661" width="5.19921875" style="50" customWidth="1"/>
    <col min="7662" max="7662" width="29.5" style="50" customWidth="1"/>
    <col min="7663" max="7916" width="8.69921875" style="50"/>
    <col min="7917" max="7917" width="5.19921875" style="50" customWidth="1"/>
    <col min="7918" max="7918" width="29.5" style="50" customWidth="1"/>
    <col min="7919" max="8172" width="8.69921875" style="50"/>
    <col min="8173" max="8173" width="5.19921875" style="50" customWidth="1"/>
    <col min="8174" max="8174" width="29.5" style="50" customWidth="1"/>
    <col min="8175" max="8428" width="8.69921875" style="50"/>
    <col min="8429" max="8429" width="5.19921875" style="50" customWidth="1"/>
    <col min="8430" max="8430" width="29.5" style="50" customWidth="1"/>
    <col min="8431" max="8684" width="8.69921875" style="50"/>
    <col min="8685" max="8685" width="5.19921875" style="50" customWidth="1"/>
    <col min="8686" max="8686" width="29.5" style="50" customWidth="1"/>
    <col min="8687" max="8940" width="8.69921875" style="50"/>
    <col min="8941" max="8941" width="5.19921875" style="50" customWidth="1"/>
    <col min="8942" max="8942" width="29.5" style="50" customWidth="1"/>
    <col min="8943" max="9196" width="8.69921875" style="50"/>
    <col min="9197" max="9197" width="5.19921875" style="50" customWidth="1"/>
    <col min="9198" max="9198" width="29.5" style="50" customWidth="1"/>
    <col min="9199" max="9452" width="8.69921875" style="50"/>
    <col min="9453" max="9453" width="5.19921875" style="50" customWidth="1"/>
    <col min="9454" max="9454" width="29.5" style="50" customWidth="1"/>
    <col min="9455" max="9708" width="8.69921875" style="50"/>
    <col min="9709" max="9709" width="5.19921875" style="50" customWidth="1"/>
    <col min="9710" max="9710" width="29.5" style="50" customWidth="1"/>
    <col min="9711" max="9964" width="8.69921875" style="50"/>
    <col min="9965" max="9965" width="5.19921875" style="50" customWidth="1"/>
    <col min="9966" max="9966" width="29.5" style="50" customWidth="1"/>
    <col min="9967" max="10220" width="8.69921875" style="50"/>
    <col min="10221" max="10221" width="5.19921875" style="50" customWidth="1"/>
    <col min="10222" max="10222" width="29.5" style="50" customWidth="1"/>
    <col min="10223" max="10476" width="8.69921875" style="50"/>
    <col min="10477" max="10477" width="5.19921875" style="50" customWidth="1"/>
    <col min="10478" max="10478" width="29.5" style="50" customWidth="1"/>
    <col min="10479" max="10732" width="8.69921875" style="50"/>
    <col min="10733" max="10733" width="5.19921875" style="50" customWidth="1"/>
    <col min="10734" max="10734" width="29.5" style="50" customWidth="1"/>
    <col min="10735" max="10988" width="8.69921875" style="50"/>
    <col min="10989" max="10989" width="5.19921875" style="50" customWidth="1"/>
    <col min="10990" max="10990" width="29.5" style="50" customWidth="1"/>
    <col min="10991" max="11244" width="8.69921875" style="50"/>
    <col min="11245" max="11245" width="5.19921875" style="50" customWidth="1"/>
    <col min="11246" max="11246" width="29.5" style="50" customWidth="1"/>
    <col min="11247" max="11500" width="8.69921875" style="50"/>
    <col min="11501" max="11501" width="5.19921875" style="50" customWidth="1"/>
    <col min="11502" max="11502" width="29.5" style="50" customWidth="1"/>
    <col min="11503" max="11756" width="8.69921875" style="50"/>
    <col min="11757" max="11757" width="5.19921875" style="50" customWidth="1"/>
    <col min="11758" max="11758" width="29.5" style="50" customWidth="1"/>
    <col min="11759" max="12012" width="8.69921875" style="50"/>
    <col min="12013" max="12013" width="5.19921875" style="50" customWidth="1"/>
    <col min="12014" max="12014" width="29.5" style="50" customWidth="1"/>
    <col min="12015" max="12268" width="8.69921875" style="50"/>
    <col min="12269" max="12269" width="5.19921875" style="50" customWidth="1"/>
    <col min="12270" max="12270" width="29.5" style="50" customWidth="1"/>
    <col min="12271" max="12524" width="8.69921875" style="50"/>
    <col min="12525" max="12525" width="5.19921875" style="50" customWidth="1"/>
    <col min="12526" max="12526" width="29.5" style="50" customWidth="1"/>
    <col min="12527" max="12780" width="8.69921875" style="50"/>
    <col min="12781" max="12781" width="5.19921875" style="50" customWidth="1"/>
    <col min="12782" max="12782" width="29.5" style="50" customWidth="1"/>
    <col min="12783" max="13036" width="8.69921875" style="50"/>
    <col min="13037" max="13037" width="5.19921875" style="50" customWidth="1"/>
    <col min="13038" max="13038" width="29.5" style="50" customWidth="1"/>
    <col min="13039" max="13292" width="8.69921875" style="50"/>
    <col min="13293" max="13293" width="5.19921875" style="50" customWidth="1"/>
    <col min="13294" max="13294" width="29.5" style="50" customWidth="1"/>
    <col min="13295" max="13548" width="8.69921875" style="50"/>
    <col min="13549" max="13549" width="5.19921875" style="50" customWidth="1"/>
    <col min="13550" max="13550" width="29.5" style="50" customWidth="1"/>
    <col min="13551" max="13804" width="8.69921875" style="50"/>
    <col min="13805" max="13805" width="5.19921875" style="50" customWidth="1"/>
    <col min="13806" max="13806" width="29.5" style="50" customWidth="1"/>
    <col min="13807" max="14060" width="8.69921875" style="50"/>
    <col min="14061" max="14061" width="5.19921875" style="50" customWidth="1"/>
    <col min="14062" max="14062" width="29.5" style="50" customWidth="1"/>
    <col min="14063" max="14316" width="8.69921875" style="50"/>
    <col min="14317" max="14317" width="5.19921875" style="50" customWidth="1"/>
    <col min="14318" max="14318" width="29.5" style="50" customWidth="1"/>
    <col min="14319" max="14572" width="8.69921875" style="50"/>
    <col min="14573" max="14573" width="5.19921875" style="50" customWidth="1"/>
    <col min="14574" max="14574" width="29.5" style="50" customWidth="1"/>
    <col min="14575" max="14828" width="8.69921875" style="50"/>
    <col min="14829" max="14829" width="5.19921875" style="50" customWidth="1"/>
    <col min="14830" max="14830" width="29.5" style="50" customWidth="1"/>
    <col min="14831" max="15084" width="8.69921875" style="50"/>
    <col min="15085" max="15085" width="5.19921875" style="50" customWidth="1"/>
    <col min="15086" max="15086" width="29.5" style="50" customWidth="1"/>
    <col min="15087" max="15340" width="8.69921875" style="50"/>
    <col min="15341" max="15341" width="5.19921875" style="50" customWidth="1"/>
    <col min="15342" max="15342" width="29.5" style="50" customWidth="1"/>
    <col min="15343" max="15596" width="8.69921875" style="50"/>
    <col min="15597" max="15597" width="5.19921875" style="50" customWidth="1"/>
    <col min="15598" max="15598" width="29.5" style="50" customWidth="1"/>
    <col min="15599" max="15852" width="8.69921875" style="50"/>
    <col min="15853" max="15853" width="5.19921875" style="50" customWidth="1"/>
    <col min="15854" max="15854" width="29.5" style="50" customWidth="1"/>
    <col min="15855" max="16108" width="8.69921875" style="50"/>
    <col min="16109" max="16109" width="5.19921875" style="50" customWidth="1"/>
    <col min="16110" max="16110" width="29.5" style="50" customWidth="1"/>
    <col min="16111" max="16382" width="8.69921875" style="50"/>
    <col min="16383" max="16384" width="8.69921875" style="50" customWidth="1"/>
  </cols>
  <sheetData>
    <row r="1" spans="1:12" ht="16.5" customHeight="1">
      <c r="A1" s="10"/>
      <c r="B1" s="36" t="s">
        <v>631</v>
      </c>
      <c r="C1" s="11"/>
    </row>
    <row r="2" spans="1:12" ht="19.5" customHeight="1" thickBot="1">
      <c r="A2" s="39" t="s">
        <v>440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66" customHeight="1" thickBot="1">
      <c r="A3" s="14" t="s">
        <v>0</v>
      </c>
      <c r="B3" s="15" t="s">
        <v>71</v>
      </c>
      <c r="C3" s="16" t="s">
        <v>87</v>
      </c>
      <c r="D3" s="51" t="s">
        <v>73</v>
      </c>
      <c r="E3" s="17" t="s">
        <v>74</v>
      </c>
      <c r="F3" s="1" t="s">
        <v>75</v>
      </c>
      <c r="G3" s="51" t="s">
        <v>72</v>
      </c>
      <c r="H3" s="18" t="s">
        <v>1</v>
      </c>
      <c r="I3" s="18" t="s">
        <v>66</v>
      </c>
      <c r="J3" s="52" t="s">
        <v>88</v>
      </c>
      <c r="K3" s="35" t="s">
        <v>632</v>
      </c>
      <c r="L3" s="52" t="s">
        <v>437</v>
      </c>
    </row>
    <row r="4" spans="1:12" ht="6" customHeight="1">
      <c r="A4" s="19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2" ht="13.95" customHeight="1">
      <c r="A5" s="20"/>
      <c r="B5" s="21" t="s">
        <v>89</v>
      </c>
      <c r="C5" s="59"/>
      <c r="D5" s="59"/>
      <c r="E5" s="59"/>
      <c r="F5" s="5"/>
      <c r="G5" s="5"/>
      <c r="H5" s="5"/>
      <c r="I5" s="5"/>
      <c r="J5" s="5"/>
      <c r="K5" s="5"/>
      <c r="L5" s="5"/>
    </row>
    <row r="6" spans="1:12" ht="14.4">
      <c r="A6" s="22" t="s">
        <v>2</v>
      </c>
      <c r="B6" s="23" t="s">
        <v>432</v>
      </c>
      <c r="C6" s="3"/>
      <c r="D6" s="47"/>
      <c r="E6" s="48"/>
      <c r="F6" s="2">
        <f>ROUND((D6*E6),2)</f>
        <v>0</v>
      </c>
      <c r="G6" s="53">
        <f>ROUND((D6*(1+E6)),2)</f>
        <v>0</v>
      </c>
      <c r="H6" s="24" t="s">
        <v>107</v>
      </c>
      <c r="I6" s="24">
        <v>300</v>
      </c>
      <c r="J6" s="54">
        <f>G6*I6</f>
        <v>0</v>
      </c>
      <c r="K6" s="54">
        <f>J6*50%</f>
        <v>0</v>
      </c>
      <c r="L6" s="54">
        <f>J6+K6</f>
        <v>0</v>
      </c>
    </row>
    <row r="7" spans="1:12" ht="14.4">
      <c r="A7" s="22" t="s">
        <v>3</v>
      </c>
      <c r="B7" s="23" t="s">
        <v>242</v>
      </c>
      <c r="C7" s="3"/>
      <c r="D7" s="47"/>
      <c r="E7" s="48"/>
      <c r="F7" s="2">
        <f t="shared" ref="F7:F54" si="0">ROUND((D7*E7),2)</f>
        <v>0</v>
      </c>
      <c r="G7" s="53">
        <f t="shared" ref="G7:G54" si="1">ROUND((D7*(1+E7)),2)</f>
        <v>0</v>
      </c>
      <c r="H7" s="24" t="s">
        <v>91</v>
      </c>
      <c r="I7" s="24">
        <v>100</v>
      </c>
      <c r="J7" s="54">
        <f t="shared" ref="J7:J54" si="2">G7*I7</f>
        <v>0</v>
      </c>
      <c r="K7" s="54">
        <f t="shared" ref="K7:K54" si="3">J7*50%</f>
        <v>0</v>
      </c>
      <c r="L7" s="54">
        <f t="shared" ref="L7:L54" si="4">J7+K7</f>
        <v>0</v>
      </c>
    </row>
    <row r="8" spans="1:12" ht="14.4">
      <c r="A8" s="22" t="s">
        <v>4</v>
      </c>
      <c r="B8" s="23" t="s">
        <v>243</v>
      </c>
      <c r="C8" s="3"/>
      <c r="D8" s="47"/>
      <c r="E8" s="48"/>
      <c r="F8" s="2">
        <f t="shared" si="0"/>
        <v>0</v>
      </c>
      <c r="G8" s="53">
        <f t="shared" si="1"/>
        <v>0</v>
      </c>
      <c r="H8" s="24" t="s">
        <v>91</v>
      </c>
      <c r="I8" s="24">
        <v>20</v>
      </c>
      <c r="J8" s="54">
        <f t="shared" si="2"/>
        <v>0</v>
      </c>
      <c r="K8" s="54">
        <f t="shared" si="3"/>
        <v>0</v>
      </c>
      <c r="L8" s="54">
        <f t="shared" si="4"/>
        <v>0</v>
      </c>
    </row>
    <row r="9" spans="1:12" ht="14.4">
      <c r="A9" s="22" t="s">
        <v>5</v>
      </c>
      <c r="B9" s="23" t="s">
        <v>244</v>
      </c>
      <c r="C9" s="3"/>
      <c r="D9" s="47"/>
      <c r="E9" s="48"/>
      <c r="F9" s="2">
        <f t="shared" si="0"/>
        <v>0</v>
      </c>
      <c r="G9" s="53">
        <f t="shared" si="1"/>
        <v>0</v>
      </c>
      <c r="H9" s="24" t="s">
        <v>471</v>
      </c>
      <c r="I9" s="24">
        <v>70</v>
      </c>
      <c r="J9" s="54">
        <f t="shared" si="2"/>
        <v>0</v>
      </c>
      <c r="K9" s="54">
        <f t="shared" si="3"/>
        <v>0</v>
      </c>
      <c r="L9" s="54">
        <f t="shared" si="4"/>
        <v>0</v>
      </c>
    </row>
    <row r="10" spans="1:12" ht="14.4">
      <c r="A10" s="22" t="s">
        <v>6</v>
      </c>
      <c r="B10" s="23" t="s">
        <v>434</v>
      </c>
      <c r="C10" s="3"/>
      <c r="D10" s="47"/>
      <c r="E10" s="48"/>
      <c r="F10" s="2">
        <f t="shared" si="0"/>
        <v>0</v>
      </c>
      <c r="G10" s="53">
        <f t="shared" si="1"/>
        <v>0</v>
      </c>
      <c r="H10" s="24" t="s">
        <v>107</v>
      </c>
      <c r="I10" s="24">
        <v>160</v>
      </c>
      <c r="J10" s="54">
        <f t="shared" si="2"/>
        <v>0</v>
      </c>
      <c r="K10" s="54">
        <f t="shared" si="3"/>
        <v>0</v>
      </c>
      <c r="L10" s="54">
        <f t="shared" si="4"/>
        <v>0</v>
      </c>
    </row>
    <row r="11" spans="1:12" ht="14.4">
      <c r="A11" s="22" t="s">
        <v>7</v>
      </c>
      <c r="B11" s="23" t="s">
        <v>245</v>
      </c>
      <c r="C11" s="3"/>
      <c r="D11" s="47"/>
      <c r="E11" s="48"/>
      <c r="F11" s="2">
        <f t="shared" si="0"/>
        <v>0</v>
      </c>
      <c r="G11" s="53">
        <f t="shared" si="1"/>
        <v>0</v>
      </c>
      <c r="H11" s="24" t="s">
        <v>107</v>
      </c>
      <c r="I11" s="24">
        <v>20</v>
      </c>
      <c r="J11" s="54">
        <f t="shared" si="2"/>
        <v>0</v>
      </c>
      <c r="K11" s="54">
        <f t="shared" si="3"/>
        <v>0</v>
      </c>
      <c r="L11" s="54">
        <f t="shared" si="4"/>
        <v>0</v>
      </c>
    </row>
    <row r="12" spans="1:12" ht="14.4">
      <c r="A12" s="22" t="s">
        <v>8</v>
      </c>
      <c r="B12" s="25" t="s">
        <v>246</v>
      </c>
      <c r="C12" s="3"/>
      <c r="D12" s="47"/>
      <c r="E12" s="48"/>
      <c r="F12" s="2">
        <f t="shared" si="0"/>
        <v>0</v>
      </c>
      <c r="G12" s="53">
        <f t="shared" si="1"/>
        <v>0</v>
      </c>
      <c r="H12" s="24" t="s">
        <v>107</v>
      </c>
      <c r="I12" s="24">
        <v>25</v>
      </c>
      <c r="J12" s="54">
        <f t="shared" si="2"/>
        <v>0</v>
      </c>
      <c r="K12" s="54">
        <f t="shared" si="3"/>
        <v>0</v>
      </c>
      <c r="L12" s="54">
        <f t="shared" si="4"/>
        <v>0</v>
      </c>
    </row>
    <row r="13" spans="1:12" ht="28.8">
      <c r="A13" s="22" t="s">
        <v>9</v>
      </c>
      <c r="B13" s="25" t="s">
        <v>247</v>
      </c>
      <c r="C13" s="3"/>
      <c r="D13" s="47"/>
      <c r="E13" s="48"/>
      <c r="F13" s="2">
        <f t="shared" si="0"/>
        <v>0</v>
      </c>
      <c r="G13" s="53">
        <f t="shared" si="1"/>
        <v>0</v>
      </c>
      <c r="H13" s="24" t="s">
        <v>107</v>
      </c>
      <c r="I13" s="24">
        <v>30</v>
      </c>
      <c r="J13" s="54">
        <f t="shared" si="2"/>
        <v>0</v>
      </c>
      <c r="K13" s="54">
        <f t="shared" si="3"/>
        <v>0</v>
      </c>
      <c r="L13" s="54">
        <f t="shared" si="4"/>
        <v>0</v>
      </c>
    </row>
    <row r="14" spans="1:12" ht="14.4">
      <c r="A14" s="22" t="s">
        <v>10</v>
      </c>
      <c r="B14" s="23" t="s">
        <v>300</v>
      </c>
      <c r="C14" s="3"/>
      <c r="D14" s="47"/>
      <c r="E14" s="48"/>
      <c r="F14" s="2">
        <f t="shared" si="0"/>
        <v>0</v>
      </c>
      <c r="G14" s="53">
        <f t="shared" si="1"/>
        <v>0</v>
      </c>
      <c r="H14" s="24" t="s">
        <v>107</v>
      </c>
      <c r="I14" s="24">
        <v>150</v>
      </c>
      <c r="J14" s="54">
        <f t="shared" si="2"/>
        <v>0</v>
      </c>
      <c r="K14" s="54">
        <f t="shared" si="3"/>
        <v>0</v>
      </c>
      <c r="L14" s="54">
        <f t="shared" si="4"/>
        <v>0</v>
      </c>
    </row>
    <row r="15" spans="1:12" ht="28.8">
      <c r="A15" s="22" t="s">
        <v>11</v>
      </c>
      <c r="B15" s="23" t="s">
        <v>301</v>
      </c>
      <c r="C15" s="3"/>
      <c r="D15" s="47"/>
      <c r="E15" s="48"/>
      <c r="F15" s="2">
        <f t="shared" si="0"/>
        <v>0</v>
      </c>
      <c r="G15" s="53">
        <f t="shared" si="1"/>
        <v>0</v>
      </c>
      <c r="H15" s="24" t="s">
        <v>107</v>
      </c>
      <c r="I15" s="24">
        <v>100</v>
      </c>
      <c r="J15" s="54">
        <f t="shared" si="2"/>
        <v>0</v>
      </c>
      <c r="K15" s="54">
        <f t="shared" si="3"/>
        <v>0</v>
      </c>
      <c r="L15" s="54">
        <f t="shared" si="4"/>
        <v>0</v>
      </c>
    </row>
    <row r="16" spans="1:12" ht="28.8">
      <c r="A16" s="22" t="s">
        <v>12</v>
      </c>
      <c r="B16" s="23" t="s">
        <v>302</v>
      </c>
      <c r="C16" s="4"/>
      <c r="D16" s="30"/>
      <c r="E16" s="48"/>
      <c r="F16" s="2">
        <f t="shared" si="0"/>
        <v>0</v>
      </c>
      <c r="G16" s="53">
        <f t="shared" si="1"/>
        <v>0</v>
      </c>
      <c r="H16" s="24" t="s">
        <v>107</v>
      </c>
      <c r="I16" s="24">
        <v>160</v>
      </c>
      <c r="J16" s="54">
        <f t="shared" si="2"/>
        <v>0</v>
      </c>
      <c r="K16" s="54">
        <f t="shared" si="3"/>
        <v>0</v>
      </c>
      <c r="L16" s="54">
        <f t="shared" si="4"/>
        <v>0</v>
      </c>
    </row>
    <row r="17" spans="1:12" ht="14.4">
      <c r="A17" s="22" t="s">
        <v>13</v>
      </c>
      <c r="B17" s="23" t="s">
        <v>250</v>
      </c>
      <c r="C17" s="4"/>
      <c r="D17" s="30"/>
      <c r="E17" s="48"/>
      <c r="F17" s="2">
        <f t="shared" si="0"/>
        <v>0</v>
      </c>
      <c r="G17" s="53">
        <f t="shared" si="1"/>
        <v>0</v>
      </c>
      <c r="H17" s="24" t="s">
        <v>107</v>
      </c>
      <c r="I17" s="24">
        <v>15</v>
      </c>
      <c r="J17" s="54">
        <f t="shared" si="2"/>
        <v>0</v>
      </c>
      <c r="K17" s="54">
        <f t="shared" si="3"/>
        <v>0</v>
      </c>
      <c r="L17" s="54">
        <f t="shared" si="4"/>
        <v>0</v>
      </c>
    </row>
    <row r="18" spans="1:12" ht="14.4">
      <c r="A18" s="22" t="s">
        <v>14</v>
      </c>
      <c r="B18" s="26" t="s">
        <v>251</v>
      </c>
      <c r="C18" s="4"/>
      <c r="D18" s="30"/>
      <c r="E18" s="48"/>
      <c r="F18" s="2">
        <f t="shared" si="0"/>
        <v>0</v>
      </c>
      <c r="G18" s="53">
        <f t="shared" si="1"/>
        <v>0</v>
      </c>
      <c r="H18" s="24" t="s">
        <v>107</v>
      </c>
      <c r="I18" s="24">
        <v>15</v>
      </c>
      <c r="J18" s="54">
        <f t="shared" si="2"/>
        <v>0</v>
      </c>
      <c r="K18" s="54">
        <f t="shared" si="3"/>
        <v>0</v>
      </c>
      <c r="L18" s="54">
        <f t="shared" si="4"/>
        <v>0</v>
      </c>
    </row>
    <row r="19" spans="1:12" ht="57.6">
      <c r="A19" s="22" t="s">
        <v>15</v>
      </c>
      <c r="B19" s="7" t="s">
        <v>303</v>
      </c>
      <c r="C19" s="4"/>
      <c r="D19" s="30"/>
      <c r="E19" s="48"/>
      <c r="F19" s="2">
        <f t="shared" si="0"/>
        <v>0</v>
      </c>
      <c r="G19" s="53">
        <f t="shared" si="1"/>
        <v>0</v>
      </c>
      <c r="H19" s="24" t="s">
        <v>107</v>
      </c>
      <c r="I19" s="24">
        <v>20</v>
      </c>
      <c r="J19" s="54">
        <f t="shared" si="2"/>
        <v>0</v>
      </c>
      <c r="K19" s="54">
        <f t="shared" si="3"/>
        <v>0</v>
      </c>
      <c r="L19" s="54">
        <f t="shared" si="4"/>
        <v>0</v>
      </c>
    </row>
    <row r="20" spans="1:12" ht="14.4">
      <c r="A20" s="22" t="s">
        <v>16</v>
      </c>
      <c r="B20" s="6" t="s">
        <v>252</v>
      </c>
      <c r="C20" s="4"/>
      <c r="D20" s="30"/>
      <c r="E20" s="48"/>
      <c r="F20" s="2">
        <f t="shared" si="0"/>
        <v>0</v>
      </c>
      <c r="G20" s="53">
        <f t="shared" si="1"/>
        <v>0</v>
      </c>
      <c r="H20" s="24" t="s">
        <v>107</v>
      </c>
      <c r="I20" s="24">
        <v>16</v>
      </c>
      <c r="J20" s="54">
        <f t="shared" si="2"/>
        <v>0</v>
      </c>
      <c r="K20" s="54">
        <f t="shared" si="3"/>
        <v>0</v>
      </c>
      <c r="L20" s="54">
        <f t="shared" si="4"/>
        <v>0</v>
      </c>
    </row>
    <row r="21" spans="1:12" ht="14.4">
      <c r="A21" s="22" t="s">
        <v>17</v>
      </c>
      <c r="B21" s="7" t="s">
        <v>253</v>
      </c>
      <c r="C21" s="4"/>
      <c r="D21" s="30"/>
      <c r="E21" s="48"/>
      <c r="F21" s="2">
        <f t="shared" si="0"/>
        <v>0</v>
      </c>
      <c r="G21" s="53">
        <f t="shared" si="1"/>
        <v>0</v>
      </c>
      <c r="H21" s="24" t="s">
        <v>107</v>
      </c>
      <c r="I21" s="24">
        <v>10</v>
      </c>
      <c r="J21" s="54">
        <f t="shared" si="2"/>
        <v>0</v>
      </c>
      <c r="K21" s="54">
        <f t="shared" si="3"/>
        <v>0</v>
      </c>
      <c r="L21" s="54">
        <f t="shared" si="4"/>
        <v>0</v>
      </c>
    </row>
    <row r="22" spans="1:12" ht="14.4">
      <c r="A22" s="22" t="s">
        <v>18</v>
      </c>
      <c r="B22" s="6" t="s">
        <v>254</v>
      </c>
      <c r="C22" s="4"/>
      <c r="D22" s="30"/>
      <c r="E22" s="48"/>
      <c r="F22" s="2">
        <f t="shared" si="0"/>
        <v>0</v>
      </c>
      <c r="G22" s="53">
        <f t="shared" si="1"/>
        <v>0</v>
      </c>
      <c r="H22" s="24" t="s">
        <v>107</v>
      </c>
      <c r="I22" s="24">
        <v>25</v>
      </c>
      <c r="J22" s="54">
        <f t="shared" si="2"/>
        <v>0</v>
      </c>
      <c r="K22" s="54">
        <f t="shared" si="3"/>
        <v>0</v>
      </c>
      <c r="L22" s="54">
        <f t="shared" si="4"/>
        <v>0</v>
      </c>
    </row>
    <row r="23" spans="1:12" ht="14.4">
      <c r="A23" s="22" t="s">
        <v>19</v>
      </c>
      <c r="B23" s="6" t="s">
        <v>255</v>
      </c>
      <c r="C23" s="4"/>
      <c r="D23" s="30"/>
      <c r="E23" s="48"/>
      <c r="F23" s="2">
        <f t="shared" si="0"/>
        <v>0</v>
      </c>
      <c r="G23" s="53">
        <f t="shared" si="1"/>
        <v>0</v>
      </c>
      <c r="H23" s="24" t="s">
        <v>107</v>
      </c>
      <c r="I23" s="24">
        <v>15</v>
      </c>
      <c r="J23" s="54">
        <f t="shared" si="2"/>
        <v>0</v>
      </c>
      <c r="K23" s="54">
        <f t="shared" si="3"/>
        <v>0</v>
      </c>
      <c r="L23" s="54">
        <f t="shared" si="4"/>
        <v>0</v>
      </c>
    </row>
    <row r="24" spans="1:12" ht="14.4">
      <c r="A24" s="22" t="s">
        <v>20</v>
      </c>
      <c r="B24" s="6" t="s">
        <v>256</v>
      </c>
      <c r="C24" s="4"/>
      <c r="D24" s="30"/>
      <c r="E24" s="48"/>
      <c r="F24" s="2">
        <f t="shared" si="0"/>
        <v>0</v>
      </c>
      <c r="G24" s="53">
        <f t="shared" si="1"/>
        <v>0</v>
      </c>
      <c r="H24" s="24" t="s">
        <v>107</v>
      </c>
      <c r="I24" s="24">
        <v>15</v>
      </c>
      <c r="J24" s="54">
        <f t="shared" si="2"/>
        <v>0</v>
      </c>
      <c r="K24" s="54">
        <f t="shared" si="3"/>
        <v>0</v>
      </c>
      <c r="L24" s="54">
        <f t="shared" si="4"/>
        <v>0</v>
      </c>
    </row>
    <row r="25" spans="1:12" ht="14.4">
      <c r="A25" s="22" t="s">
        <v>21</v>
      </c>
      <c r="B25" s="7" t="s">
        <v>257</v>
      </c>
      <c r="C25" s="4"/>
      <c r="D25" s="30"/>
      <c r="E25" s="48"/>
      <c r="F25" s="2">
        <f t="shared" si="0"/>
        <v>0</v>
      </c>
      <c r="G25" s="53">
        <f t="shared" si="1"/>
        <v>0</v>
      </c>
      <c r="H25" s="24" t="s">
        <v>107</v>
      </c>
      <c r="I25" s="24">
        <v>30</v>
      </c>
      <c r="J25" s="54">
        <f t="shared" si="2"/>
        <v>0</v>
      </c>
      <c r="K25" s="54">
        <f t="shared" si="3"/>
        <v>0</v>
      </c>
      <c r="L25" s="54">
        <f t="shared" si="4"/>
        <v>0</v>
      </c>
    </row>
    <row r="26" spans="1:12" ht="14.4">
      <c r="A26" s="22" t="s">
        <v>22</v>
      </c>
      <c r="B26" s="6" t="s">
        <v>485</v>
      </c>
      <c r="C26" s="4"/>
      <c r="D26" s="4"/>
      <c r="E26" s="48"/>
      <c r="F26" s="2">
        <f t="shared" si="0"/>
        <v>0</v>
      </c>
      <c r="G26" s="53">
        <f t="shared" si="1"/>
        <v>0</v>
      </c>
      <c r="H26" s="24" t="s">
        <v>107</v>
      </c>
      <c r="I26" s="24">
        <v>18</v>
      </c>
      <c r="J26" s="54">
        <f t="shared" si="2"/>
        <v>0</v>
      </c>
      <c r="K26" s="54">
        <f t="shared" si="3"/>
        <v>0</v>
      </c>
      <c r="L26" s="54">
        <f t="shared" si="4"/>
        <v>0</v>
      </c>
    </row>
    <row r="27" spans="1:12" ht="28.8">
      <c r="A27" s="22" t="s">
        <v>23</v>
      </c>
      <c r="B27" s="6" t="s">
        <v>258</v>
      </c>
      <c r="C27" s="4"/>
      <c r="D27" s="4"/>
      <c r="E27" s="48"/>
      <c r="F27" s="2">
        <f t="shared" si="0"/>
        <v>0</v>
      </c>
      <c r="G27" s="53">
        <f t="shared" si="1"/>
        <v>0</v>
      </c>
      <c r="H27" s="24" t="s">
        <v>107</v>
      </c>
      <c r="I27" s="24">
        <v>5</v>
      </c>
      <c r="J27" s="54">
        <f t="shared" si="2"/>
        <v>0</v>
      </c>
      <c r="K27" s="54">
        <f t="shared" si="3"/>
        <v>0</v>
      </c>
      <c r="L27" s="54">
        <f t="shared" si="4"/>
        <v>0</v>
      </c>
    </row>
    <row r="28" spans="1:12" ht="28.8">
      <c r="A28" s="22" t="s">
        <v>24</v>
      </c>
      <c r="B28" s="7" t="s">
        <v>259</v>
      </c>
      <c r="C28" s="4"/>
      <c r="D28" s="4"/>
      <c r="E28" s="48"/>
      <c r="F28" s="2">
        <f t="shared" si="0"/>
        <v>0</v>
      </c>
      <c r="G28" s="53">
        <f t="shared" si="1"/>
        <v>0</v>
      </c>
      <c r="H28" s="24" t="s">
        <v>107</v>
      </c>
      <c r="I28" s="24">
        <v>5</v>
      </c>
      <c r="J28" s="54">
        <f t="shared" si="2"/>
        <v>0</v>
      </c>
      <c r="K28" s="54">
        <f t="shared" si="3"/>
        <v>0</v>
      </c>
      <c r="L28" s="54">
        <f t="shared" si="4"/>
        <v>0</v>
      </c>
    </row>
    <row r="29" spans="1:12" ht="14.4">
      <c r="A29" s="22" t="s">
        <v>25</v>
      </c>
      <c r="B29" s="7" t="s">
        <v>260</v>
      </c>
      <c r="C29" s="4"/>
      <c r="D29" s="30"/>
      <c r="E29" s="48"/>
      <c r="F29" s="2">
        <f t="shared" si="0"/>
        <v>0</v>
      </c>
      <c r="G29" s="53">
        <f t="shared" si="1"/>
        <v>0</v>
      </c>
      <c r="H29" s="24" t="s">
        <v>107</v>
      </c>
      <c r="I29" s="24">
        <v>24</v>
      </c>
      <c r="J29" s="54">
        <f t="shared" si="2"/>
        <v>0</v>
      </c>
      <c r="K29" s="54">
        <f t="shared" si="3"/>
        <v>0</v>
      </c>
      <c r="L29" s="54">
        <f t="shared" si="4"/>
        <v>0</v>
      </c>
    </row>
    <row r="30" spans="1:12" ht="14.4">
      <c r="A30" s="22" t="s">
        <v>26</v>
      </c>
      <c r="B30" s="6" t="s">
        <v>486</v>
      </c>
      <c r="C30" s="4"/>
      <c r="D30" s="30"/>
      <c r="E30" s="48"/>
      <c r="F30" s="2">
        <f t="shared" si="0"/>
        <v>0</v>
      </c>
      <c r="G30" s="53">
        <f t="shared" si="1"/>
        <v>0</v>
      </c>
      <c r="H30" s="24" t="s">
        <v>107</v>
      </c>
      <c r="I30" s="24">
        <v>160</v>
      </c>
      <c r="J30" s="54">
        <f t="shared" si="2"/>
        <v>0</v>
      </c>
      <c r="K30" s="54">
        <f t="shared" si="3"/>
        <v>0</v>
      </c>
      <c r="L30" s="54">
        <f t="shared" si="4"/>
        <v>0</v>
      </c>
    </row>
    <row r="31" spans="1:12" ht="14.4">
      <c r="A31" s="22" t="s">
        <v>27</v>
      </c>
      <c r="B31" s="7" t="s">
        <v>261</v>
      </c>
      <c r="C31" s="4"/>
      <c r="D31" s="30"/>
      <c r="E31" s="48"/>
      <c r="F31" s="2">
        <f t="shared" si="0"/>
        <v>0</v>
      </c>
      <c r="G31" s="53">
        <f t="shared" si="1"/>
        <v>0</v>
      </c>
      <c r="H31" s="24" t="s">
        <v>107</v>
      </c>
      <c r="I31" s="24">
        <v>900</v>
      </c>
      <c r="J31" s="54">
        <f t="shared" si="2"/>
        <v>0</v>
      </c>
      <c r="K31" s="54">
        <f t="shared" si="3"/>
        <v>0</v>
      </c>
      <c r="L31" s="54">
        <f t="shared" si="4"/>
        <v>0</v>
      </c>
    </row>
    <row r="32" spans="1:12" ht="14.4">
      <c r="A32" s="22" t="s">
        <v>28</v>
      </c>
      <c r="B32" s="7" t="s">
        <v>262</v>
      </c>
      <c r="C32" s="4"/>
      <c r="D32" s="30"/>
      <c r="E32" s="48"/>
      <c r="F32" s="2">
        <f t="shared" si="0"/>
        <v>0</v>
      </c>
      <c r="G32" s="53">
        <f t="shared" si="1"/>
        <v>0</v>
      </c>
      <c r="H32" s="24" t="s">
        <v>275</v>
      </c>
      <c r="I32" s="24">
        <v>90</v>
      </c>
      <c r="J32" s="54">
        <f t="shared" si="2"/>
        <v>0</v>
      </c>
      <c r="K32" s="54">
        <f t="shared" si="3"/>
        <v>0</v>
      </c>
      <c r="L32" s="54">
        <f t="shared" si="4"/>
        <v>0</v>
      </c>
    </row>
    <row r="33" spans="1:12" ht="14.4">
      <c r="A33" s="22" t="s">
        <v>29</v>
      </c>
      <c r="B33" s="6" t="s">
        <v>304</v>
      </c>
      <c r="C33" s="4"/>
      <c r="D33" s="30"/>
      <c r="E33" s="48"/>
      <c r="F33" s="2">
        <f t="shared" si="0"/>
        <v>0</v>
      </c>
      <c r="G33" s="53">
        <f t="shared" si="1"/>
        <v>0</v>
      </c>
      <c r="H33" s="24" t="s">
        <v>275</v>
      </c>
      <c r="I33" s="24">
        <v>10</v>
      </c>
      <c r="J33" s="54">
        <f t="shared" si="2"/>
        <v>0</v>
      </c>
      <c r="K33" s="54">
        <f t="shared" si="3"/>
        <v>0</v>
      </c>
      <c r="L33" s="54">
        <f t="shared" si="4"/>
        <v>0</v>
      </c>
    </row>
    <row r="34" spans="1:12" ht="14.4">
      <c r="A34" s="22" t="s">
        <v>30</v>
      </c>
      <c r="B34" s="8" t="s">
        <v>305</v>
      </c>
      <c r="C34" s="4"/>
      <c r="D34" s="30"/>
      <c r="E34" s="48"/>
      <c r="F34" s="2">
        <f t="shared" si="0"/>
        <v>0</v>
      </c>
      <c r="G34" s="53">
        <f t="shared" si="1"/>
        <v>0</v>
      </c>
      <c r="H34" s="24" t="s">
        <v>107</v>
      </c>
      <c r="I34" s="24">
        <v>20</v>
      </c>
      <c r="J34" s="54">
        <f t="shared" si="2"/>
        <v>0</v>
      </c>
      <c r="K34" s="54">
        <f t="shared" si="3"/>
        <v>0</v>
      </c>
      <c r="L34" s="54">
        <f t="shared" si="4"/>
        <v>0</v>
      </c>
    </row>
    <row r="35" spans="1:12" ht="14.4">
      <c r="A35" s="22" t="s">
        <v>31</v>
      </c>
      <c r="B35" s="6" t="s">
        <v>487</v>
      </c>
      <c r="C35" s="4"/>
      <c r="D35" s="30"/>
      <c r="E35" s="48"/>
      <c r="F35" s="2">
        <f t="shared" si="0"/>
        <v>0</v>
      </c>
      <c r="G35" s="53">
        <f t="shared" si="1"/>
        <v>0</v>
      </c>
      <c r="H35" s="24" t="s">
        <v>107</v>
      </c>
      <c r="I35" s="24">
        <v>60</v>
      </c>
      <c r="J35" s="54">
        <f t="shared" si="2"/>
        <v>0</v>
      </c>
      <c r="K35" s="54">
        <f t="shared" si="3"/>
        <v>0</v>
      </c>
      <c r="L35" s="54">
        <f t="shared" si="4"/>
        <v>0</v>
      </c>
    </row>
    <row r="36" spans="1:12" ht="14.4">
      <c r="A36" s="22" t="s">
        <v>32</v>
      </c>
      <c r="B36" s="7" t="s">
        <v>263</v>
      </c>
      <c r="C36" s="4"/>
      <c r="D36" s="30"/>
      <c r="E36" s="48"/>
      <c r="F36" s="2">
        <f t="shared" si="0"/>
        <v>0</v>
      </c>
      <c r="G36" s="53">
        <f t="shared" si="1"/>
        <v>0</v>
      </c>
      <c r="H36" s="24" t="s">
        <v>91</v>
      </c>
      <c r="I36" s="24">
        <v>5</v>
      </c>
      <c r="J36" s="54">
        <f t="shared" si="2"/>
        <v>0</v>
      </c>
      <c r="K36" s="54">
        <f t="shared" si="3"/>
        <v>0</v>
      </c>
      <c r="L36" s="54">
        <f t="shared" si="4"/>
        <v>0</v>
      </c>
    </row>
    <row r="37" spans="1:12" ht="14.4">
      <c r="A37" s="22" t="s">
        <v>33</v>
      </c>
      <c r="B37" s="7" t="s">
        <v>265</v>
      </c>
      <c r="C37" s="4"/>
      <c r="D37" s="30"/>
      <c r="E37" s="48"/>
      <c r="F37" s="2">
        <f t="shared" si="0"/>
        <v>0</v>
      </c>
      <c r="G37" s="53">
        <f t="shared" si="1"/>
        <v>0</v>
      </c>
      <c r="H37" s="24" t="s">
        <v>91</v>
      </c>
      <c r="I37" s="24">
        <v>1</v>
      </c>
      <c r="J37" s="54">
        <f t="shared" si="2"/>
        <v>0</v>
      </c>
      <c r="K37" s="54">
        <f t="shared" si="3"/>
        <v>0</v>
      </c>
      <c r="L37" s="54">
        <f t="shared" si="4"/>
        <v>0</v>
      </c>
    </row>
    <row r="38" spans="1:12" ht="14.4">
      <c r="A38" s="22" t="s">
        <v>34</v>
      </c>
      <c r="B38" s="6" t="s">
        <v>266</v>
      </c>
      <c r="C38" s="4"/>
      <c r="D38" s="30"/>
      <c r="E38" s="48"/>
      <c r="F38" s="2">
        <f t="shared" si="0"/>
        <v>0</v>
      </c>
      <c r="G38" s="53">
        <f t="shared" si="1"/>
        <v>0</v>
      </c>
      <c r="H38" s="24" t="s">
        <v>91</v>
      </c>
      <c r="I38" s="24">
        <v>1</v>
      </c>
      <c r="J38" s="54">
        <f t="shared" si="2"/>
        <v>0</v>
      </c>
      <c r="K38" s="54">
        <f t="shared" si="3"/>
        <v>0</v>
      </c>
      <c r="L38" s="54">
        <f t="shared" si="4"/>
        <v>0</v>
      </c>
    </row>
    <row r="39" spans="1:12" ht="14.4">
      <c r="A39" s="22" t="s">
        <v>35</v>
      </c>
      <c r="B39" s="6" t="s">
        <v>488</v>
      </c>
      <c r="C39" s="4"/>
      <c r="D39" s="30"/>
      <c r="E39" s="48"/>
      <c r="F39" s="2">
        <f t="shared" si="0"/>
        <v>0</v>
      </c>
      <c r="G39" s="53">
        <f t="shared" si="1"/>
        <v>0</v>
      </c>
      <c r="H39" s="24" t="s">
        <v>107</v>
      </c>
      <c r="I39" s="24">
        <v>50</v>
      </c>
      <c r="J39" s="54">
        <f t="shared" si="2"/>
        <v>0</v>
      </c>
      <c r="K39" s="54">
        <f t="shared" si="3"/>
        <v>0</v>
      </c>
      <c r="L39" s="54">
        <f t="shared" si="4"/>
        <v>0</v>
      </c>
    </row>
    <row r="40" spans="1:12" ht="14.4">
      <c r="A40" s="22" t="s">
        <v>36</v>
      </c>
      <c r="B40" s="6" t="s">
        <v>298</v>
      </c>
      <c r="C40" s="4"/>
      <c r="D40" s="30"/>
      <c r="E40" s="48"/>
      <c r="F40" s="2">
        <f t="shared" si="0"/>
        <v>0</v>
      </c>
      <c r="G40" s="53">
        <f t="shared" si="1"/>
        <v>0</v>
      </c>
      <c r="H40" s="24" t="s">
        <v>107</v>
      </c>
      <c r="I40" s="24">
        <v>10</v>
      </c>
      <c r="J40" s="54">
        <f t="shared" si="2"/>
        <v>0</v>
      </c>
      <c r="K40" s="54">
        <f t="shared" si="3"/>
        <v>0</v>
      </c>
      <c r="L40" s="54">
        <f t="shared" si="4"/>
        <v>0</v>
      </c>
    </row>
    <row r="41" spans="1:12" ht="14.4">
      <c r="A41" s="22" t="s">
        <v>37</v>
      </c>
      <c r="B41" s="6" t="s">
        <v>308</v>
      </c>
      <c r="C41" s="4"/>
      <c r="D41" s="30"/>
      <c r="E41" s="48"/>
      <c r="F41" s="2">
        <f t="shared" si="0"/>
        <v>0</v>
      </c>
      <c r="G41" s="53">
        <f t="shared" si="1"/>
        <v>0</v>
      </c>
      <c r="H41" s="24" t="s">
        <v>107</v>
      </c>
      <c r="I41" s="24">
        <v>10</v>
      </c>
      <c r="J41" s="54">
        <f t="shared" si="2"/>
        <v>0</v>
      </c>
      <c r="K41" s="54">
        <f t="shared" si="3"/>
        <v>0</v>
      </c>
      <c r="L41" s="54">
        <f t="shared" si="4"/>
        <v>0</v>
      </c>
    </row>
    <row r="42" spans="1:12" ht="14.4">
      <c r="A42" s="22" t="s">
        <v>60</v>
      </c>
      <c r="B42" s="7" t="s">
        <v>309</v>
      </c>
      <c r="C42" s="4"/>
      <c r="D42" s="30"/>
      <c r="E42" s="48"/>
      <c r="F42" s="2">
        <f t="shared" si="0"/>
        <v>0</v>
      </c>
      <c r="G42" s="53">
        <f t="shared" si="1"/>
        <v>0</v>
      </c>
      <c r="H42" s="24" t="s">
        <v>91</v>
      </c>
      <c r="I42" s="24">
        <v>20</v>
      </c>
      <c r="J42" s="54">
        <f t="shared" si="2"/>
        <v>0</v>
      </c>
      <c r="K42" s="54">
        <f t="shared" si="3"/>
        <v>0</v>
      </c>
      <c r="L42" s="54">
        <f t="shared" si="4"/>
        <v>0</v>
      </c>
    </row>
    <row r="43" spans="1:12" ht="14.4">
      <c r="A43" s="22" t="s">
        <v>38</v>
      </c>
      <c r="B43" s="6" t="s">
        <v>268</v>
      </c>
      <c r="C43" s="4"/>
      <c r="D43" s="30"/>
      <c r="E43" s="48"/>
      <c r="F43" s="2">
        <f t="shared" si="0"/>
        <v>0</v>
      </c>
      <c r="G43" s="53">
        <f t="shared" si="1"/>
        <v>0</v>
      </c>
      <c r="H43" s="24" t="s">
        <v>107</v>
      </c>
      <c r="I43" s="24">
        <v>10</v>
      </c>
      <c r="J43" s="54">
        <f t="shared" si="2"/>
        <v>0</v>
      </c>
      <c r="K43" s="54">
        <f t="shared" si="3"/>
        <v>0</v>
      </c>
      <c r="L43" s="54">
        <f t="shared" si="4"/>
        <v>0</v>
      </c>
    </row>
    <row r="44" spans="1:12" ht="14.4">
      <c r="A44" s="22" t="s">
        <v>39</v>
      </c>
      <c r="B44" s="7" t="s">
        <v>310</v>
      </c>
      <c r="C44" s="4"/>
      <c r="D44" s="30"/>
      <c r="E44" s="48"/>
      <c r="F44" s="2">
        <f t="shared" si="0"/>
        <v>0</v>
      </c>
      <c r="G44" s="53">
        <f t="shared" si="1"/>
        <v>0</v>
      </c>
      <c r="H44" s="24" t="s">
        <v>107</v>
      </c>
      <c r="I44" s="24">
        <v>20</v>
      </c>
      <c r="J44" s="54">
        <f t="shared" si="2"/>
        <v>0</v>
      </c>
      <c r="K44" s="54">
        <f t="shared" si="3"/>
        <v>0</v>
      </c>
      <c r="L44" s="54">
        <f t="shared" si="4"/>
        <v>0</v>
      </c>
    </row>
    <row r="45" spans="1:12" ht="14.4">
      <c r="A45" s="22" t="s">
        <v>40</v>
      </c>
      <c r="B45" s="6" t="s">
        <v>269</v>
      </c>
      <c r="C45" s="4"/>
      <c r="D45" s="30"/>
      <c r="E45" s="48"/>
      <c r="F45" s="2">
        <f t="shared" si="0"/>
        <v>0</v>
      </c>
      <c r="G45" s="53">
        <f t="shared" si="1"/>
        <v>0</v>
      </c>
      <c r="H45" s="24" t="s">
        <v>107</v>
      </c>
      <c r="I45" s="24">
        <v>350</v>
      </c>
      <c r="J45" s="54">
        <f t="shared" si="2"/>
        <v>0</v>
      </c>
      <c r="K45" s="54">
        <f t="shared" si="3"/>
        <v>0</v>
      </c>
      <c r="L45" s="54">
        <f t="shared" si="4"/>
        <v>0</v>
      </c>
    </row>
    <row r="46" spans="1:12" ht="14.4">
      <c r="A46" s="22" t="s">
        <v>41</v>
      </c>
      <c r="B46" s="7" t="s">
        <v>270</v>
      </c>
      <c r="C46" s="4"/>
      <c r="D46" s="30"/>
      <c r="E46" s="48"/>
      <c r="F46" s="2">
        <f t="shared" si="0"/>
        <v>0</v>
      </c>
      <c r="G46" s="53">
        <f t="shared" si="1"/>
        <v>0</v>
      </c>
      <c r="H46" s="24" t="s">
        <v>91</v>
      </c>
      <c r="I46" s="24">
        <v>20</v>
      </c>
      <c r="J46" s="54">
        <f t="shared" si="2"/>
        <v>0</v>
      </c>
      <c r="K46" s="54">
        <f t="shared" si="3"/>
        <v>0</v>
      </c>
      <c r="L46" s="54">
        <f t="shared" si="4"/>
        <v>0</v>
      </c>
    </row>
    <row r="47" spans="1:12" ht="14.4">
      <c r="A47" s="22" t="s">
        <v>42</v>
      </c>
      <c r="B47" s="6" t="s">
        <v>311</v>
      </c>
      <c r="C47" s="4"/>
      <c r="D47" s="30"/>
      <c r="E47" s="48"/>
      <c r="F47" s="2">
        <f t="shared" si="0"/>
        <v>0</v>
      </c>
      <c r="G47" s="53">
        <f t="shared" si="1"/>
        <v>0</v>
      </c>
      <c r="H47" s="24" t="s">
        <v>91</v>
      </c>
      <c r="I47" s="24">
        <v>10</v>
      </c>
      <c r="J47" s="54">
        <f t="shared" si="2"/>
        <v>0</v>
      </c>
      <c r="K47" s="54">
        <f t="shared" si="3"/>
        <v>0</v>
      </c>
      <c r="L47" s="54">
        <f t="shared" si="4"/>
        <v>0</v>
      </c>
    </row>
    <row r="48" spans="1:12" ht="14.4">
      <c r="A48" s="22" t="s">
        <v>61</v>
      </c>
      <c r="B48" s="6" t="s">
        <v>271</v>
      </c>
      <c r="C48" s="4"/>
      <c r="D48" s="30"/>
      <c r="E48" s="48"/>
      <c r="F48" s="2">
        <f t="shared" si="0"/>
        <v>0</v>
      </c>
      <c r="G48" s="53">
        <f t="shared" si="1"/>
        <v>0</v>
      </c>
      <c r="H48" s="24" t="s">
        <v>107</v>
      </c>
      <c r="I48" s="24">
        <v>50</v>
      </c>
      <c r="J48" s="54">
        <f t="shared" si="2"/>
        <v>0</v>
      </c>
      <c r="K48" s="54">
        <f t="shared" si="3"/>
        <v>0</v>
      </c>
      <c r="L48" s="54">
        <f t="shared" si="4"/>
        <v>0</v>
      </c>
    </row>
    <row r="49" spans="1:12" ht="14.4">
      <c r="A49" s="22" t="s">
        <v>62</v>
      </c>
      <c r="B49" s="6" t="s">
        <v>490</v>
      </c>
      <c r="C49" s="4"/>
      <c r="D49" s="30"/>
      <c r="E49" s="48"/>
      <c r="F49" s="2">
        <f t="shared" si="0"/>
        <v>0</v>
      </c>
      <c r="G49" s="53">
        <f t="shared" si="1"/>
        <v>0</v>
      </c>
      <c r="H49" s="24" t="s">
        <v>107</v>
      </c>
      <c r="I49" s="24">
        <v>50</v>
      </c>
      <c r="J49" s="54">
        <f t="shared" si="2"/>
        <v>0</v>
      </c>
      <c r="K49" s="54">
        <f t="shared" si="3"/>
        <v>0</v>
      </c>
      <c r="L49" s="54">
        <f t="shared" si="4"/>
        <v>0</v>
      </c>
    </row>
    <row r="50" spans="1:12" ht="14.4">
      <c r="A50" s="22" t="s">
        <v>43</v>
      </c>
      <c r="B50" s="6" t="s">
        <v>491</v>
      </c>
      <c r="C50" s="4"/>
      <c r="D50" s="30"/>
      <c r="E50" s="48"/>
      <c r="F50" s="2">
        <f t="shared" si="0"/>
        <v>0</v>
      </c>
      <c r="G50" s="53">
        <f t="shared" si="1"/>
        <v>0</v>
      </c>
      <c r="H50" s="24" t="s">
        <v>471</v>
      </c>
      <c r="I50" s="24">
        <v>30</v>
      </c>
      <c r="J50" s="54">
        <f t="shared" si="2"/>
        <v>0</v>
      </c>
      <c r="K50" s="54">
        <f t="shared" si="3"/>
        <v>0</v>
      </c>
      <c r="L50" s="54">
        <f t="shared" si="4"/>
        <v>0</v>
      </c>
    </row>
    <row r="51" spans="1:12" ht="14.4">
      <c r="A51" s="22" t="s">
        <v>63</v>
      </c>
      <c r="B51" s="7" t="s">
        <v>492</v>
      </c>
      <c r="C51" s="4"/>
      <c r="D51" s="30"/>
      <c r="E51" s="48"/>
      <c r="F51" s="2">
        <f t="shared" si="0"/>
        <v>0</v>
      </c>
      <c r="G51" s="53">
        <f t="shared" si="1"/>
        <v>0</v>
      </c>
      <c r="H51" s="24" t="s">
        <v>484</v>
      </c>
      <c r="I51" s="24">
        <v>12</v>
      </c>
      <c r="J51" s="54">
        <f t="shared" si="2"/>
        <v>0</v>
      </c>
      <c r="K51" s="54">
        <f t="shared" si="3"/>
        <v>0</v>
      </c>
      <c r="L51" s="54">
        <f t="shared" si="4"/>
        <v>0</v>
      </c>
    </row>
    <row r="52" spans="1:12" ht="14.4">
      <c r="A52" s="22" t="s">
        <v>44</v>
      </c>
      <c r="B52" s="6" t="s">
        <v>493</v>
      </c>
      <c r="C52" s="4"/>
      <c r="D52" s="30"/>
      <c r="E52" s="48"/>
      <c r="F52" s="2">
        <f t="shared" si="0"/>
        <v>0</v>
      </c>
      <c r="G52" s="53">
        <f t="shared" si="1"/>
        <v>0</v>
      </c>
      <c r="H52" s="24" t="s">
        <v>471</v>
      </c>
      <c r="I52" s="24">
        <v>10</v>
      </c>
      <c r="J52" s="54">
        <f t="shared" si="2"/>
        <v>0</v>
      </c>
      <c r="K52" s="54">
        <f t="shared" si="3"/>
        <v>0</v>
      </c>
      <c r="L52" s="54">
        <f t="shared" si="4"/>
        <v>0</v>
      </c>
    </row>
    <row r="53" spans="1:12" ht="14.4">
      <c r="A53" s="22" t="s">
        <v>45</v>
      </c>
      <c r="B53" s="7" t="s">
        <v>312</v>
      </c>
      <c r="C53" s="4"/>
      <c r="D53" s="30"/>
      <c r="E53" s="48"/>
      <c r="F53" s="2">
        <f t="shared" si="0"/>
        <v>0</v>
      </c>
      <c r="G53" s="53">
        <f t="shared" si="1"/>
        <v>0</v>
      </c>
      <c r="H53" s="24" t="s">
        <v>107</v>
      </c>
      <c r="I53" s="24">
        <v>15</v>
      </c>
      <c r="J53" s="54">
        <f t="shared" si="2"/>
        <v>0</v>
      </c>
      <c r="K53" s="54">
        <f t="shared" si="3"/>
        <v>0</v>
      </c>
      <c r="L53" s="54">
        <f t="shared" si="4"/>
        <v>0</v>
      </c>
    </row>
    <row r="54" spans="1:12" ht="14.4">
      <c r="A54" s="22" t="s">
        <v>46</v>
      </c>
      <c r="B54" s="6" t="s">
        <v>272</v>
      </c>
      <c r="C54" s="4"/>
      <c r="D54" s="30"/>
      <c r="E54" s="48"/>
      <c r="F54" s="2">
        <f t="shared" si="0"/>
        <v>0</v>
      </c>
      <c r="G54" s="53">
        <f t="shared" si="1"/>
        <v>0</v>
      </c>
      <c r="H54" s="24" t="s">
        <v>107</v>
      </c>
      <c r="I54" s="24">
        <v>5</v>
      </c>
      <c r="J54" s="54">
        <f t="shared" si="2"/>
        <v>0</v>
      </c>
      <c r="K54" s="54">
        <f t="shared" si="3"/>
        <v>0</v>
      </c>
      <c r="L54" s="54">
        <f t="shared" si="4"/>
        <v>0</v>
      </c>
    </row>
    <row r="55" spans="1:12" ht="14.4">
      <c r="A55" s="22" t="s">
        <v>47</v>
      </c>
      <c r="B55" s="7" t="s">
        <v>273</v>
      </c>
      <c r="C55" s="4"/>
      <c r="D55" s="30"/>
      <c r="E55" s="48"/>
      <c r="F55" s="2">
        <f t="shared" ref="F55:F141" si="5">ROUND((D55*E55),2)</f>
        <v>0</v>
      </c>
      <c r="G55" s="53">
        <f t="shared" ref="G55:G151" si="6">ROUND((D55*(1+E55)),2)</f>
        <v>0</v>
      </c>
      <c r="H55" s="24" t="s">
        <v>107</v>
      </c>
      <c r="I55" s="24">
        <v>50</v>
      </c>
      <c r="J55" s="54">
        <f t="shared" ref="J55:J60" si="7">G55*I55</f>
        <v>0</v>
      </c>
      <c r="K55" s="54">
        <f t="shared" ref="K55:K89" si="8">J55*50%</f>
        <v>0</v>
      </c>
      <c r="L55" s="54">
        <f t="shared" ref="L55:L89" si="9">J55+K55</f>
        <v>0</v>
      </c>
    </row>
    <row r="56" spans="1:12" ht="14.4">
      <c r="A56" s="22" t="s">
        <v>48</v>
      </c>
      <c r="B56" s="6" t="s">
        <v>274</v>
      </c>
      <c r="C56" s="4"/>
      <c r="D56" s="30"/>
      <c r="E56" s="48"/>
      <c r="F56" s="2">
        <f t="shared" si="5"/>
        <v>0</v>
      </c>
      <c r="G56" s="53">
        <f t="shared" si="6"/>
        <v>0</v>
      </c>
      <c r="H56" s="24" t="s">
        <v>107</v>
      </c>
      <c r="I56" s="24">
        <v>15</v>
      </c>
      <c r="J56" s="54">
        <f t="shared" si="7"/>
        <v>0</v>
      </c>
      <c r="K56" s="54">
        <f t="shared" si="8"/>
        <v>0</v>
      </c>
      <c r="L56" s="54">
        <f t="shared" si="9"/>
        <v>0</v>
      </c>
    </row>
    <row r="57" spans="1:12" ht="14.4">
      <c r="A57" s="22" t="s">
        <v>49</v>
      </c>
      <c r="B57" s="7" t="s">
        <v>313</v>
      </c>
      <c r="C57" s="4"/>
      <c r="D57" s="30"/>
      <c r="E57" s="48"/>
      <c r="F57" s="2">
        <f t="shared" si="5"/>
        <v>0</v>
      </c>
      <c r="G57" s="53">
        <f t="shared" si="6"/>
        <v>0</v>
      </c>
      <c r="H57" s="24" t="s">
        <v>107</v>
      </c>
      <c r="I57" s="24">
        <v>15</v>
      </c>
      <c r="J57" s="54">
        <f t="shared" si="7"/>
        <v>0</v>
      </c>
      <c r="K57" s="54">
        <f t="shared" si="8"/>
        <v>0</v>
      </c>
      <c r="L57" s="54">
        <f t="shared" si="9"/>
        <v>0</v>
      </c>
    </row>
    <row r="58" spans="1:12" ht="14.4">
      <c r="A58" s="22" t="s">
        <v>50</v>
      </c>
      <c r="B58" s="7" t="s">
        <v>314</v>
      </c>
      <c r="C58" s="4"/>
      <c r="D58" s="30"/>
      <c r="E58" s="48"/>
      <c r="F58" s="2">
        <f t="shared" si="5"/>
        <v>0</v>
      </c>
      <c r="G58" s="53">
        <f t="shared" si="6"/>
        <v>0</v>
      </c>
      <c r="H58" s="24" t="s">
        <v>107</v>
      </c>
      <c r="I58" s="24">
        <v>15</v>
      </c>
      <c r="J58" s="54">
        <f t="shared" si="7"/>
        <v>0</v>
      </c>
      <c r="K58" s="54">
        <f t="shared" si="8"/>
        <v>0</v>
      </c>
      <c r="L58" s="54">
        <f t="shared" si="9"/>
        <v>0</v>
      </c>
    </row>
    <row r="59" spans="1:12" ht="14.4">
      <c r="A59" s="22" t="s">
        <v>51</v>
      </c>
      <c r="B59" s="7" t="s">
        <v>318</v>
      </c>
      <c r="C59" s="4"/>
      <c r="D59" s="30"/>
      <c r="E59" s="48"/>
      <c r="F59" s="2">
        <f t="shared" si="5"/>
        <v>0</v>
      </c>
      <c r="G59" s="53">
        <f t="shared" si="6"/>
        <v>0</v>
      </c>
      <c r="H59" s="24" t="s">
        <v>107</v>
      </c>
      <c r="I59" s="24">
        <v>25</v>
      </c>
      <c r="J59" s="54">
        <f t="shared" si="7"/>
        <v>0</v>
      </c>
      <c r="K59" s="54">
        <f t="shared" si="8"/>
        <v>0</v>
      </c>
      <c r="L59" s="54">
        <f t="shared" si="9"/>
        <v>0</v>
      </c>
    </row>
    <row r="60" spans="1:12" ht="14.4">
      <c r="A60" s="22" t="s">
        <v>52</v>
      </c>
      <c r="B60" s="6" t="s">
        <v>320</v>
      </c>
      <c r="C60" s="4"/>
      <c r="D60" s="30"/>
      <c r="E60" s="48"/>
      <c r="F60" s="2">
        <f t="shared" si="5"/>
        <v>0</v>
      </c>
      <c r="G60" s="53">
        <f t="shared" si="6"/>
        <v>0</v>
      </c>
      <c r="H60" s="24" t="s">
        <v>107</v>
      </c>
      <c r="I60" s="24">
        <v>15</v>
      </c>
      <c r="J60" s="54">
        <f t="shared" si="7"/>
        <v>0</v>
      </c>
      <c r="K60" s="54">
        <f t="shared" si="8"/>
        <v>0</v>
      </c>
      <c r="L60" s="54">
        <f t="shared" si="9"/>
        <v>0</v>
      </c>
    </row>
    <row r="61" spans="1:12" ht="14.4">
      <c r="A61" s="22" t="s">
        <v>53</v>
      </c>
      <c r="B61" s="6" t="s">
        <v>321</v>
      </c>
      <c r="C61" s="4"/>
      <c r="D61" s="30"/>
      <c r="E61" s="48"/>
      <c r="F61" s="2">
        <f t="shared" si="5"/>
        <v>0</v>
      </c>
      <c r="G61" s="53">
        <f t="shared" si="6"/>
        <v>0</v>
      </c>
      <c r="H61" s="24" t="s">
        <v>107</v>
      </c>
      <c r="I61" s="24">
        <v>15</v>
      </c>
      <c r="J61" s="54">
        <f>G61*I61</f>
        <v>0</v>
      </c>
      <c r="K61" s="54">
        <f t="shared" si="8"/>
        <v>0</v>
      </c>
      <c r="L61" s="54">
        <f t="shared" si="9"/>
        <v>0</v>
      </c>
    </row>
    <row r="62" spans="1:12" ht="14.4">
      <c r="A62" s="22" t="s">
        <v>76</v>
      </c>
      <c r="B62" s="23" t="s">
        <v>495</v>
      </c>
      <c r="C62" s="3"/>
      <c r="D62" s="47"/>
      <c r="E62" s="48"/>
      <c r="F62" s="2">
        <f t="shared" si="5"/>
        <v>0</v>
      </c>
      <c r="G62" s="53">
        <f t="shared" si="6"/>
        <v>0</v>
      </c>
      <c r="H62" s="24" t="s">
        <v>107</v>
      </c>
      <c r="I62" s="24">
        <v>12</v>
      </c>
      <c r="J62" s="54">
        <f t="shared" ref="J62:J151" si="10">G62*I62</f>
        <v>0</v>
      </c>
      <c r="K62" s="54">
        <f t="shared" si="8"/>
        <v>0</v>
      </c>
      <c r="L62" s="54">
        <f t="shared" si="9"/>
        <v>0</v>
      </c>
    </row>
    <row r="63" spans="1:12" ht="14.4">
      <c r="A63" s="22" t="s">
        <v>54</v>
      </c>
      <c r="B63" s="23" t="s">
        <v>496</v>
      </c>
      <c r="C63" s="3"/>
      <c r="D63" s="47"/>
      <c r="E63" s="48"/>
      <c r="F63" s="2">
        <f t="shared" si="5"/>
        <v>0</v>
      </c>
      <c r="G63" s="53">
        <f t="shared" si="6"/>
        <v>0</v>
      </c>
      <c r="H63" s="24" t="s">
        <v>91</v>
      </c>
      <c r="I63" s="24">
        <v>9</v>
      </c>
      <c r="J63" s="54">
        <f t="shared" si="10"/>
        <v>0</v>
      </c>
      <c r="K63" s="54">
        <f t="shared" si="8"/>
        <v>0</v>
      </c>
      <c r="L63" s="54">
        <f t="shared" si="9"/>
        <v>0</v>
      </c>
    </row>
    <row r="64" spans="1:12" ht="14.4">
      <c r="A64" s="22" t="s">
        <v>55</v>
      </c>
      <c r="B64" s="23" t="s">
        <v>500</v>
      </c>
      <c r="C64" s="3"/>
      <c r="D64" s="47"/>
      <c r="E64" s="48"/>
      <c r="F64" s="2">
        <f t="shared" ref="F64:F91" si="11">ROUND((D64*E64),2)</f>
        <v>0</v>
      </c>
      <c r="G64" s="53">
        <f t="shared" ref="G64:G91" si="12">ROUND((D64*(1+E64)),2)</f>
        <v>0</v>
      </c>
      <c r="H64" s="24" t="s">
        <v>107</v>
      </c>
      <c r="I64" s="24">
        <v>320</v>
      </c>
      <c r="J64" s="54">
        <f t="shared" ref="J64:J91" si="13">G64*I64</f>
        <v>0</v>
      </c>
      <c r="K64" s="54">
        <f t="shared" si="8"/>
        <v>0</v>
      </c>
      <c r="L64" s="54">
        <f t="shared" si="9"/>
        <v>0</v>
      </c>
    </row>
    <row r="65" spans="1:12" ht="14.4">
      <c r="A65" s="22" t="s">
        <v>56</v>
      </c>
      <c r="B65" s="23" t="s">
        <v>501</v>
      </c>
      <c r="C65" s="3"/>
      <c r="D65" s="47"/>
      <c r="E65" s="48"/>
      <c r="F65" s="2">
        <f t="shared" si="11"/>
        <v>0</v>
      </c>
      <c r="G65" s="53">
        <f t="shared" si="12"/>
        <v>0</v>
      </c>
      <c r="H65" s="24" t="s">
        <v>107</v>
      </c>
      <c r="I65" s="24">
        <v>160</v>
      </c>
      <c r="J65" s="54">
        <f t="shared" si="13"/>
        <v>0</v>
      </c>
      <c r="K65" s="54">
        <f t="shared" si="8"/>
        <v>0</v>
      </c>
      <c r="L65" s="54">
        <f t="shared" si="9"/>
        <v>0</v>
      </c>
    </row>
    <row r="66" spans="1:12" ht="14.4">
      <c r="A66" s="22" t="s">
        <v>57</v>
      </c>
      <c r="B66" s="23" t="s">
        <v>504</v>
      </c>
      <c r="C66" s="3"/>
      <c r="D66" s="47"/>
      <c r="E66" s="48"/>
      <c r="F66" s="2">
        <f t="shared" si="11"/>
        <v>0</v>
      </c>
      <c r="G66" s="53">
        <f t="shared" si="12"/>
        <v>0</v>
      </c>
      <c r="H66" s="24" t="s">
        <v>107</v>
      </c>
      <c r="I66" s="24">
        <v>200</v>
      </c>
      <c r="J66" s="54">
        <f t="shared" si="13"/>
        <v>0</v>
      </c>
      <c r="K66" s="54">
        <f t="shared" si="8"/>
        <v>0</v>
      </c>
      <c r="L66" s="54">
        <f t="shared" si="9"/>
        <v>0</v>
      </c>
    </row>
    <row r="67" spans="1:12" ht="14.4">
      <c r="A67" s="22" t="s">
        <v>64</v>
      </c>
      <c r="B67" s="23" t="s">
        <v>506</v>
      </c>
      <c r="C67" s="3"/>
      <c r="D67" s="47"/>
      <c r="E67" s="48"/>
      <c r="F67" s="2">
        <f t="shared" si="11"/>
        <v>0</v>
      </c>
      <c r="G67" s="53">
        <f t="shared" si="12"/>
        <v>0</v>
      </c>
      <c r="H67" s="24" t="s">
        <v>107</v>
      </c>
      <c r="I67" s="24">
        <v>6</v>
      </c>
      <c r="J67" s="54">
        <f t="shared" si="13"/>
        <v>0</v>
      </c>
      <c r="K67" s="54">
        <f t="shared" si="8"/>
        <v>0</v>
      </c>
      <c r="L67" s="54">
        <f t="shared" si="9"/>
        <v>0</v>
      </c>
    </row>
    <row r="68" spans="1:12" ht="14.4">
      <c r="A68" s="22" t="s">
        <v>58</v>
      </c>
      <c r="B68" s="23" t="s">
        <v>507</v>
      </c>
      <c r="C68" s="3"/>
      <c r="D68" s="47"/>
      <c r="E68" s="48"/>
      <c r="F68" s="2">
        <f t="shared" si="11"/>
        <v>0</v>
      </c>
      <c r="G68" s="53">
        <f t="shared" si="12"/>
        <v>0</v>
      </c>
      <c r="H68" s="24" t="s">
        <v>91</v>
      </c>
      <c r="I68" s="24">
        <v>30</v>
      </c>
      <c r="J68" s="54">
        <f t="shared" si="13"/>
        <v>0</v>
      </c>
      <c r="K68" s="54">
        <f t="shared" si="8"/>
        <v>0</v>
      </c>
      <c r="L68" s="54">
        <f t="shared" si="9"/>
        <v>0</v>
      </c>
    </row>
    <row r="69" spans="1:12" ht="14.4">
      <c r="A69" s="22" t="s">
        <v>59</v>
      </c>
      <c r="B69" s="25" t="s">
        <v>510</v>
      </c>
      <c r="C69" s="3"/>
      <c r="D69" s="47"/>
      <c r="E69" s="48"/>
      <c r="F69" s="2">
        <f t="shared" si="11"/>
        <v>0</v>
      </c>
      <c r="G69" s="53">
        <f t="shared" si="12"/>
        <v>0</v>
      </c>
      <c r="H69" s="24" t="s">
        <v>91</v>
      </c>
      <c r="I69" s="24">
        <v>8</v>
      </c>
      <c r="J69" s="54">
        <f t="shared" si="13"/>
        <v>0</v>
      </c>
      <c r="K69" s="54">
        <f t="shared" si="8"/>
        <v>0</v>
      </c>
      <c r="L69" s="54">
        <f t="shared" si="9"/>
        <v>0</v>
      </c>
    </row>
    <row r="70" spans="1:12" ht="14.4">
      <c r="A70" s="22" t="s">
        <v>65</v>
      </c>
      <c r="B70" s="23" t="s">
        <v>512</v>
      </c>
      <c r="C70" s="3"/>
      <c r="D70" s="47"/>
      <c r="E70" s="48"/>
      <c r="F70" s="2">
        <f t="shared" si="11"/>
        <v>0</v>
      </c>
      <c r="G70" s="53">
        <f t="shared" si="12"/>
        <v>0</v>
      </c>
      <c r="H70" s="24" t="s">
        <v>91</v>
      </c>
      <c r="I70" s="24">
        <v>10</v>
      </c>
      <c r="J70" s="54">
        <f t="shared" si="13"/>
        <v>0</v>
      </c>
      <c r="K70" s="54">
        <f t="shared" si="8"/>
        <v>0</v>
      </c>
      <c r="L70" s="54">
        <f t="shared" si="9"/>
        <v>0</v>
      </c>
    </row>
    <row r="71" spans="1:12" ht="14.4">
      <c r="A71" s="22" t="s">
        <v>77</v>
      </c>
      <c r="B71" s="23" t="s">
        <v>513</v>
      </c>
      <c r="C71" s="3"/>
      <c r="D71" s="47"/>
      <c r="E71" s="48"/>
      <c r="F71" s="2">
        <f t="shared" si="11"/>
        <v>0</v>
      </c>
      <c r="G71" s="53">
        <f t="shared" si="12"/>
        <v>0</v>
      </c>
      <c r="H71" s="24" t="s">
        <v>91</v>
      </c>
      <c r="I71" s="24">
        <v>15</v>
      </c>
      <c r="J71" s="54">
        <f t="shared" si="13"/>
        <v>0</v>
      </c>
      <c r="K71" s="54">
        <f t="shared" si="8"/>
        <v>0</v>
      </c>
      <c r="L71" s="54">
        <f t="shared" si="9"/>
        <v>0</v>
      </c>
    </row>
    <row r="72" spans="1:12" ht="14.4">
      <c r="A72" s="22" t="s">
        <v>78</v>
      </c>
      <c r="B72" s="23" t="s">
        <v>514</v>
      </c>
      <c r="C72" s="3"/>
      <c r="D72" s="47"/>
      <c r="E72" s="48"/>
      <c r="F72" s="2">
        <f t="shared" si="11"/>
        <v>0</v>
      </c>
      <c r="G72" s="53">
        <f t="shared" si="12"/>
        <v>0</v>
      </c>
      <c r="H72" s="24" t="s">
        <v>91</v>
      </c>
      <c r="I72" s="24">
        <v>30</v>
      </c>
      <c r="J72" s="54">
        <f t="shared" si="13"/>
        <v>0</v>
      </c>
      <c r="K72" s="54">
        <f t="shared" si="8"/>
        <v>0</v>
      </c>
      <c r="L72" s="54">
        <f t="shared" si="9"/>
        <v>0</v>
      </c>
    </row>
    <row r="73" spans="1:12" ht="14.4">
      <c r="A73" s="22" t="s">
        <v>67</v>
      </c>
      <c r="B73" s="23" t="s">
        <v>516</v>
      </c>
      <c r="C73" s="4"/>
      <c r="D73" s="30"/>
      <c r="E73" s="48"/>
      <c r="F73" s="2">
        <f t="shared" si="11"/>
        <v>0</v>
      </c>
      <c r="G73" s="53">
        <f t="shared" si="12"/>
        <v>0</v>
      </c>
      <c r="H73" s="24" t="s">
        <v>91</v>
      </c>
      <c r="I73" s="24">
        <v>10</v>
      </c>
      <c r="J73" s="54">
        <f t="shared" si="13"/>
        <v>0</v>
      </c>
      <c r="K73" s="54">
        <f t="shared" si="8"/>
        <v>0</v>
      </c>
      <c r="L73" s="54">
        <f t="shared" si="9"/>
        <v>0</v>
      </c>
    </row>
    <row r="74" spans="1:12" ht="14.4">
      <c r="A74" s="22" t="s">
        <v>68</v>
      </c>
      <c r="B74" s="26" t="s">
        <v>517</v>
      </c>
      <c r="C74" s="4"/>
      <c r="D74" s="30"/>
      <c r="E74" s="48"/>
      <c r="F74" s="2">
        <f t="shared" si="11"/>
        <v>0</v>
      </c>
      <c r="G74" s="53">
        <f t="shared" si="12"/>
        <v>0</v>
      </c>
      <c r="H74" s="24" t="s">
        <v>91</v>
      </c>
      <c r="I74" s="24">
        <v>10</v>
      </c>
      <c r="J74" s="54">
        <f t="shared" si="13"/>
        <v>0</v>
      </c>
      <c r="K74" s="54">
        <f t="shared" si="8"/>
        <v>0</v>
      </c>
      <c r="L74" s="54">
        <f t="shared" si="9"/>
        <v>0</v>
      </c>
    </row>
    <row r="75" spans="1:12" ht="14.4">
      <c r="A75" s="22" t="s">
        <v>69</v>
      </c>
      <c r="B75" s="7" t="s">
        <v>518</v>
      </c>
      <c r="C75" s="4"/>
      <c r="D75" s="30"/>
      <c r="E75" s="48"/>
      <c r="F75" s="2">
        <f t="shared" si="11"/>
        <v>0</v>
      </c>
      <c r="G75" s="53">
        <f t="shared" si="12"/>
        <v>0</v>
      </c>
      <c r="H75" s="24" t="s">
        <v>91</v>
      </c>
      <c r="I75" s="24">
        <v>10</v>
      </c>
      <c r="J75" s="54">
        <f t="shared" si="13"/>
        <v>0</v>
      </c>
      <c r="K75" s="54">
        <f t="shared" si="8"/>
        <v>0</v>
      </c>
      <c r="L75" s="54">
        <f t="shared" si="9"/>
        <v>0</v>
      </c>
    </row>
    <row r="76" spans="1:12" ht="14.4">
      <c r="A76" s="22" t="s">
        <v>79</v>
      </c>
      <c r="B76" s="7" t="s">
        <v>520</v>
      </c>
      <c r="C76" s="4"/>
      <c r="D76" s="30"/>
      <c r="E76" s="48"/>
      <c r="F76" s="2">
        <f t="shared" si="11"/>
        <v>0</v>
      </c>
      <c r="G76" s="53">
        <f t="shared" si="12"/>
        <v>0</v>
      </c>
      <c r="H76" s="24" t="s">
        <v>91</v>
      </c>
      <c r="I76" s="24">
        <v>120</v>
      </c>
      <c r="J76" s="54">
        <f t="shared" si="13"/>
        <v>0</v>
      </c>
      <c r="K76" s="54">
        <f t="shared" si="8"/>
        <v>0</v>
      </c>
      <c r="L76" s="54">
        <f t="shared" si="9"/>
        <v>0</v>
      </c>
    </row>
    <row r="77" spans="1:12" ht="14.4">
      <c r="A77" s="22" t="s">
        <v>80</v>
      </c>
      <c r="B77" s="6" t="s">
        <v>521</v>
      </c>
      <c r="C77" s="4"/>
      <c r="D77" s="30"/>
      <c r="E77" s="48"/>
      <c r="F77" s="2">
        <f t="shared" si="11"/>
        <v>0</v>
      </c>
      <c r="G77" s="53">
        <f t="shared" si="12"/>
        <v>0</v>
      </c>
      <c r="H77" s="24" t="s">
        <v>91</v>
      </c>
      <c r="I77" s="24">
        <v>20</v>
      </c>
      <c r="J77" s="54">
        <f t="shared" si="13"/>
        <v>0</v>
      </c>
      <c r="K77" s="54">
        <f t="shared" si="8"/>
        <v>0</v>
      </c>
      <c r="L77" s="54">
        <f t="shared" si="9"/>
        <v>0</v>
      </c>
    </row>
    <row r="78" spans="1:12" ht="43.2">
      <c r="A78" s="22" t="s">
        <v>81</v>
      </c>
      <c r="B78" s="6" t="s">
        <v>523</v>
      </c>
      <c r="C78" s="4"/>
      <c r="D78" s="30"/>
      <c r="E78" s="48"/>
      <c r="F78" s="2">
        <f t="shared" si="11"/>
        <v>0</v>
      </c>
      <c r="G78" s="53">
        <f t="shared" si="12"/>
        <v>0</v>
      </c>
      <c r="H78" s="24" t="s">
        <v>107</v>
      </c>
      <c r="I78" s="24">
        <v>60</v>
      </c>
      <c r="J78" s="54">
        <f t="shared" si="13"/>
        <v>0</v>
      </c>
      <c r="K78" s="54">
        <f t="shared" si="8"/>
        <v>0</v>
      </c>
      <c r="L78" s="54">
        <f t="shared" si="9"/>
        <v>0</v>
      </c>
    </row>
    <row r="79" spans="1:12" ht="43.2">
      <c r="A79" s="22" t="s">
        <v>82</v>
      </c>
      <c r="B79" s="7" t="s">
        <v>524</v>
      </c>
      <c r="C79" s="4"/>
      <c r="D79" s="30"/>
      <c r="E79" s="48"/>
      <c r="F79" s="2">
        <f t="shared" si="11"/>
        <v>0</v>
      </c>
      <c r="G79" s="53">
        <f t="shared" si="12"/>
        <v>0</v>
      </c>
      <c r="H79" s="24" t="s">
        <v>107</v>
      </c>
      <c r="I79" s="24">
        <v>40</v>
      </c>
      <c r="J79" s="54">
        <f t="shared" si="13"/>
        <v>0</v>
      </c>
      <c r="K79" s="54">
        <f t="shared" si="8"/>
        <v>0</v>
      </c>
      <c r="L79" s="54">
        <f t="shared" si="9"/>
        <v>0</v>
      </c>
    </row>
    <row r="80" spans="1:12" ht="14.4">
      <c r="A80" s="22" t="s">
        <v>83</v>
      </c>
      <c r="B80" s="6" t="s">
        <v>527</v>
      </c>
      <c r="C80" s="4"/>
      <c r="D80" s="4"/>
      <c r="E80" s="48"/>
      <c r="F80" s="2">
        <f t="shared" si="11"/>
        <v>0</v>
      </c>
      <c r="G80" s="53">
        <f t="shared" si="12"/>
        <v>0</v>
      </c>
      <c r="H80" s="24" t="s">
        <v>107</v>
      </c>
      <c r="I80" s="24">
        <v>40</v>
      </c>
      <c r="J80" s="54">
        <f t="shared" si="13"/>
        <v>0</v>
      </c>
      <c r="K80" s="54">
        <f t="shared" si="8"/>
        <v>0</v>
      </c>
      <c r="L80" s="54">
        <f t="shared" si="9"/>
        <v>0</v>
      </c>
    </row>
    <row r="81" spans="1:12" ht="14.4">
      <c r="A81" s="22" t="s">
        <v>84</v>
      </c>
      <c r="B81" s="7" t="s">
        <v>528</v>
      </c>
      <c r="C81" s="4"/>
      <c r="D81" s="4"/>
      <c r="E81" s="48"/>
      <c r="F81" s="2">
        <f t="shared" si="11"/>
        <v>0</v>
      </c>
      <c r="G81" s="53">
        <f t="shared" si="12"/>
        <v>0</v>
      </c>
      <c r="H81" s="24" t="s">
        <v>107</v>
      </c>
      <c r="I81" s="24">
        <v>25</v>
      </c>
      <c r="J81" s="54">
        <f t="shared" si="13"/>
        <v>0</v>
      </c>
      <c r="K81" s="54">
        <f t="shared" si="8"/>
        <v>0</v>
      </c>
      <c r="L81" s="54">
        <f t="shared" si="9"/>
        <v>0</v>
      </c>
    </row>
    <row r="82" spans="1:12" ht="14.4">
      <c r="A82" s="22" t="s">
        <v>85</v>
      </c>
      <c r="B82" s="6" t="s">
        <v>529</v>
      </c>
      <c r="C82" s="4"/>
      <c r="D82" s="4"/>
      <c r="E82" s="48"/>
      <c r="F82" s="2">
        <f t="shared" si="11"/>
        <v>0</v>
      </c>
      <c r="G82" s="53">
        <f t="shared" si="12"/>
        <v>0</v>
      </c>
      <c r="H82" s="24" t="s">
        <v>107</v>
      </c>
      <c r="I82" s="24">
        <v>15</v>
      </c>
      <c r="J82" s="54">
        <f t="shared" si="13"/>
        <v>0</v>
      </c>
      <c r="K82" s="54">
        <f t="shared" si="8"/>
        <v>0</v>
      </c>
      <c r="L82" s="54">
        <f t="shared" si="9"/>
        <v>0</v>
      </c>
    </row>
    <row r="83" spans="1:12" ht="14.4">
      <c r="A83" s="22" t="s">
        <v>86</v>
      </c>
      <c r="B83" s="6" t="s">
        <v>531</v>
      </c>
      <c r="C83" s="4"/>
      <c r="D83" s="30"/>
      <c r="E83" s="48"/>
      <c r="F83" s="2">
        <f t="shared" si="11"/>
        <v>0</v>
      </c>
      <c r="G83" s="53">
        <f t="shared" si="12"/>
        <v>0</v>
      </c>
      <c r="H83" s="24" t="s">
        <v>91</v>
      </c>
      <c r="I83" s="24">
        <v>10</v>
      </c>
      <c r="J83" s="54">
        <f t="shared" si="13"/>
        <v>0</v>
      </c>
      <c r="K83" s="54">
        <f t="shared" si="8"/>
        <v>0</v>
      </c>
      <c r="L83" s="54">
        <f t="shared" si="9"/>
        <v>0</v>
      </c>
    </row>
    <row r="84" spans="1:12" ht="14.4">
      <c r="A84" s="22" t="s">
        <v>108</v>
      </c>
      <c r="B84" s="7" t="s">
        <v>532</v>
      </c>
      <c r="C84" s="4"/>
      <c r="D84" s="30"/>
      <c r="E84" s="48"/>
      <c r="F84" s="2">
        <f t="shared" si="11"/>
        <v>0</v>
      </c>
      <c r="G84" s="53">
        <f t="shared" si="12"/>
        <v>0</v>
      </c>
      <c r="H84" s="24" t="s">
        <v>91</v>
      </c>
      <c r="I84" s="24">
        <v>20</v>
      </c>
      <c r="J84" s="54">
        <f t="shared" si="13"/>
        <v>0</v>
      </c>
      <c r="K84" s="54">
        <f t="shared" si="8"/>
        <v>0</v>
      </c>
      <c r="L84" s="54">
        <f t="shared" si="9"/>
        <v>0</v>
      </c>
    </row>
    <row r="85" spans="1:12" ht="28.8">
      <c r="A85" s="22" t="s">
        <v>109</v>
      </c>
      <c r="B85" s="7" t="s">
        <v>534</v>
      </c>
      <c r="C85" s="4"/>
      <c r="D85" s="30"/>
      <c r="E85" s="48"/>
      <c r="F85" s="2">
        <f t="shared" si="11"/>
        <v>0</v>
      </c>
      <c r="G85" s="53">
        <f t="shared" si="12"/>
        <v>0</v>
      </c>
      <c r="H85" s="24" t="s">
        <v>107</v>
      </c>
      <c r="I85" s="24">
        <v>30</v>
      </c>
      <c r="J85" s="54">
        <f t="shared" si="13"/>
        <v>0</v>
      </c>
      <c r="K85" s="54">
        <f t="shared" si="8"/>
        <v>0</v>
      </c>
      <c r="L85" s="54">
        <f t="shared" si="9"/>
        <v>0</v>
      </c>
    </row>
    <row r="86" spans="1:12" ht="14.4">
      <c r="A86" s="22" t="s">
        <v>110</v>
      </c>
      <c r="B86" s="8" t="s">
        <v>536</v>
      </c>
      <c r="C86" s="4"/>
      <c r="D86" s="30"/>
      <c r="E86" s="48"/>
      <c r="F86" s="2">
        <f t="shared" si="11"/>
        <v>0</v>
      </c>
      <c r="G86" s="53">
        <f t="shared" si="12"/>
        <v>0</v>
      </c>
      <c r="H86" s="24" t="s">
        <v>107</v>
      </c>
      <c r="I86" s="24">
        <v>35</v>
      </c>
      <c r="J86" s="54">
        <f t="shared" si="13"/>
        <v>0</v>
      </c>
      <c r="K86" s="54">
        <f t="shared" si="8"/>
        <v>0</v>
      </c>
      <c r="L86" s="54">
        <f t="shared" si="9"/>
        <v>0</v>
      </c>
    </row>
    <row r="87" spans="1:12" ht="14.4">
      <c r="A87" s="22" t="s">
        <v>111</v>
      </c>
      <c r="B87" s="6" t="s">
        <v>539</v>
      </c>
      <c r="C87" s="4"/>
      <c r="D87" s="30"/>
      <c r="E87" s="48"/>
      <c r="F87" s="2">
        <f t="shared" si="11"/>
        <v>0</v>
      </c>
      <c r="G87" s="53">
        <f t="shared" si="12"/>
        <v>0</v>
      </c>
      <c r="H87" s="24" t="s">
        <v>107</v>
      </c>
      <c r="I87" s="24">
        <v>160</v>
      </c>
      <c r="J87" s="54">
        <f t="shared" si="13"/>
        <v>0</v>
      </c>
      <c r="K87" s="54">
        <f t="shared" si="8"/>
        <v>0</v>
      </c>
      <c r="L87" s="54">
        <f t="shared" si="9"/>
        <v>0</v>
      </c>
    </row>
    <row r="88" spans="1:12" ht="14.4">
      <c r="A88" s="22" t="s">
        <v>112</v>
      </c>
      <c r="B88" s="7" t="s">
        <v>540</v>
      </c>
      <c r="C88" s="4"/>
      <c r="D88" s="30"/>
      <c r="E88" s="48"/>
      <c r="F88" s="2">
        <f t="shared" si="11"/>
        <v>0</v>
      </c>
      <c r="G88" s="53">
        <f t="shared" si="12"/>
        <v>0</v>
      </c>
      <c r="H88" s="24" t="s">
        <v>107</v>
      </c>
      <c r="I88" s="24">
        <v>160</v>
      </c>
      <c r="J88" s="54">
        <f t="shared" si="13"/>
        <v>0</v>
      </c>
      <c r="K88" s="54">
        <f t="shared" si="8"/>
        <v>0</v>
      </c>
      <c r="L88" s="54">
        <f t="shared" si="9"/>
        <v>0</v>
      </c>
    </row>
    <row r="89" spans="1:12" ht="14.4">
      <c r="A89" s="22" t="s">
        <v>113</v>
      </c>
      <c r="B89" s="6" t="s">
        <v>541</v>
      </c>
      <c r="C89" s="4"/>
      <c r="D89" s="30"/>
      <c r="E89" s="48"/>
      <c r="F89" s="2">
        <f t="shared" si="11"/>
        <v>0</v>
      </c>
      <c r="G89" s="53">
        <f t="shared" si="12"/>
        <v>0</v>
      </c>
      <c r="H89" s="24" t="s">
        <v>275</v>
      </c>
      <c r="I89" s="24">
        <v>30</v>
      </c>
      <c r="J89" s="54">
        <f t="shared" si="13"/>
        <v>0</v>
      </c>
      <c r="K89" s="54">
        <f t="shared" si="8"/>
        <v>0</v>
      </c>
      <c r="L89" s="54">
        <f t="shared" si="9"/>
        <v>0</v>
      </c>
    </row>
    <row r="90" spans="1:12" ht="14.4">
      <c r="A90" s="22" t="s">
        <v>114</v>
      </c>
      <c r="B90" s="7" t="s">
        <v>542</v>
      </c>
      <c r="C90" s="4"/>
      <c r="D90" s="30"/>
      <c r="E90" s="48"/>
      <c r="F90" s="2">
        <f t="shared" si="11"/>
        <v>0</v>
      </c>
      <c r="G90" s="53">
        <f t="shared" si="12"/>
        <v>0</v>
      </c>
      <c r="H90" s="24" t="s">
        <v>91</v>
      </c>
      <c r="I90" s="24">
        <v>25</v>
      </c>
      <c r="J90" s="54">
        <f t="shared" si="13"/>
        <v>0</v>
      </c>
      <c r="K90" s="54">
        <f t="shared" ref="K90:K91" si="14">J90*50%</f>
        <v>0</v>
      </c>
      <c r="L90" s="54">
        <f t="shared" ref="L90:L91" si="15">J90+K90</f>
        <v>0</v>
      </c>
    </row>
    <row r="91" spans="1:12" ht="14.4">
      <c r="A91" s="22" t="s">
        <v>115</v>
      </c>
      <c r="B91" s="8" t="s">
        <v>544</v>
      </c>
      <c r="C91" s="4"/>
      <c r="D91" s="30"/>
      <c r="E91" s="48"/>
      <c r="F91" s="2">
        <f t="shared" si="11"/>
        <v>0</v>
      </c>
      <c r="G91" s="53">
        <f t="shared" si="12"/>
        <v>0</v>
      </c>
      <c r="H91" s="24" t="s">
        <v>275</v>
      </c>
      <c r="I91" s="24">
        <v>35</v>
      </c>
      <c r="J91" s="54">
        <f t="shared" si="13"/>
        <v>0</v>
      </c>
      <c r="K91" s="54">
        <f t="shared" si="14"/>
        <v>0</v>
      </c>
      <c r="L91" s="54">
        <f t="shared" si="15"/>
        <v>0</v>
      </c>
    </row>
    <row r="92" spans="1:12" ht="13.95" customHeight="1">
      <c r="A92" s="20"/>
      <c r="B92" s="21" t="s">
        <v>90</v>
      </c>
      <c r="C92" s="59"/>
      <c r="D92" s="59"/>
      <c r="E92" s="59"/>
      <c r="F92" s="5"/>
      <c r="G92" s="5"/>
      <c r="H92" s="5"/>
      <c r="I92" s="5"/>
      <c r="J92" s="5"/>
      <c r="K92" s="5"/>
      <c r="L92" s="5"/>
    </row>
    <row r="93" spans="1:12" ht="14.4">
      <c r="A93" s="22" t="s">
        <v>2</v>
      </c>
      <c r="B93" s="25" t="s">
        <v>386</v>
      </c>
      <c r="C93" s="3"/>
      <c r="D93" s="47"/>
      <c r="E93" s="48"/>
      <c r="F93" s="2">
        <f t="shared" si="5"/>
        <v>0</v>
      </c>
      <c r="G93" s="53">
        <f t="shared" si="6"/>
        <v>0</v>
      </c>
      <c r="H93" s="24" t="s">
        <v>471</v>
      </c>
      <c r="I93" s="24">
        <v>130</v>
      </c>
      <c r="J93" s="54">
        <f t="shared" si="10"/>
        <v>0</v>
      </c>
      <c r="K93" s="54">
        <f>J93*50%</f>
        <v>0</v>
      </c>
      <c r="L93" s="54">
        <f>J93+K93</f>
        <v>0</v>
      </c>
    </row>
    <row r="94" spans="1:12" ht="28.8">
      <c r="A94" s="22" t="s">
        <v>3</v>
      </c>
      <c r="B94" s="23" t="s">
        <v>387</v>
      </c>
      <c r="C94" s="3"/>
      <c r="D94" s="47"/>
      <c r="E94" s="48"/>
      <c r="F94" s="2">
        <f t="shared" si="5"/>
        <v>0</v>
      </c>
      <c r="G94" s="53">
        <f t="shared" si="6"/>
        <v>0</v>
      </c>
      <c r="H94" s="24" t="s">
        <v>471</v>
      </c>
      <c r="I94" s="24">
        <v>150</v>
      </c>
      <c r="J94" s="54">
        <f t="shared" si="10"/>
        <v>0</v>
      </c>
      <c r="K94" s="54">
        <f t="shared" ref="K94:K137" si="16">J94*50%</f>
        <v>0</v>
      </c>
      <c r="L94" s="54">
        <f t="shared" ref="L94:L137" si="17">J94+K94</f>
        <v>0</v>
      </c>
    </row>
    <row r="95" spans="1:12" ht="14.4">
      <c r="A95" s="22" t="s">
        <v>4</v>
      </c>
      <c r="B95" s="23" t="s">
        <v>388</v>
      </c>
      <c r="C95" s="3"/>
      <c r="D95" s="47"/>
      <c r="E95" s="48"/>
      <c r="F95" s="2">
        <f t="shared" si="5"/>
        <v>0</v>
      </c>
      <c r="G95" s="53">
        <f t="shared" si="6"/>
        <v>0</v>
      </c>
      <c r="H95" s="24" t="s">
        <v>585</v>
      </c>
      <c r="I95" s="24">
        <v>5</v>
      </c>
      <c r="J95" s="54">
        <f t="shared" si="10"/>
        <v>0</v>
      </c>
      <c r="K95" s="54">
        <f t="shared" si="16"/>
        <v>0</v>
      </c>
      <c r="L95" s="54">
        <f t="shared" si="17"/>
        <v>0</v>
      </c>
    </row>
    <row r="96" spans="1:12" ht="14.4">
      <c r="A96" s="22" t="s">
        <v>5</v>
      </c>
      <c r="B96" s="23" t="s">
        <v>586</v>
      </c>
      <c r="C96" s="3"/>
      <c r="D96" s="47"/>
      <c r="E96" s="48"/>
      <c r="F96" s="2">
        <f t="shared" si="5"/>
        <v>0</v>
      </c>
      <c r="G96" s="53">
        <f t="shared" si="6"/>
        <v>0</v>
      </c>
      <c r="H96" s="24" t="s">
        <v>471</v>
      </c>
      <c r="I96" s="24">
        <v>8</v>
      </c>
      <c r="J96" s="54">
        <f t="shared" si="10"/>
        <v>0</v>
      </c>
      <c r="K96" s="54">
        <f t="shared" si="16"/>
        <v>0</v>
      </c>
      <c r="L96" s="54">
        <f t="shared" si="17"/>
        <v>0</v>
      </c>
    </row>
    <row r="97" spans="1:12" ht="14.4">
      <c r="A97" s="22" t="s">
        <v>6</v>
      </c>
      <c r="B97" s="23" t="s">
        <v>389</v>
      </c>
      <c r="C97" s="4"/>
      <c r="D97" s="30"/>
      <c r="E97" s="48"/>
      <c r="F97" s="2">
        <f t="shared" si="5"/>
        <v>0</v>
      </c>
      <c r="G97" s="53">
        <f t="shared" si="6"/>
        <v>0</v>
      </c>
      <c r="H97" s="24" t="s">
        <v>471</v>
      </c>
      <c r="I97" s="24">
        <v>18</v>
      </c>
      <c r="J97" s="54">
        <f t="shared" si="10"/>
        <v>0</v>
      </c>
      <c r="K97" s="54">
        <f t="shared" si="16"/>
        <v>0</v>
      </c>
      <c r="L97" s="54">
        <f t="shared" si="17"/>
        <v>0</v>
      </c>
    </row>
    <row r="98" spans="1:12" ht="14.4">
      <c r="A98" s="22" t="s">
        <v>7</v>
      </c>
      <c r="B98" s="23" t="s">
        <v>390</v>
      </c>
      <c r="C98" s="4"/>
      <c r="D98" s="30"/>
      <c r="E98" s="48"/>
      <c r="F98" s="2">
        <f t="shared" si="5"/>
        <v>0</v>
      </c>
      <c r="G98" s="53">
        <f t="shared" si="6"/>
        <v>0</v>
      </c>
      <c r="H98" s="24" t="s">
        <v>91</v>
      </c>
      <c r="I98" s="24">
        <v>6</v>
      </c>
      <c r="J98" s="54">
        <f t="shared" si="10"/>
        <v>0</v>
      </c>
      <c r="K98" s="54">
        <f t="shared" si="16"/>
        <v>0</v>
      </c>
      <c r="L98" s="54">
        <f t="shared" si="17"/>
        <v>0</v>
      </c>
    </row>
    <row r="99" spans="1:12" ht="14.4">
      <c r="A99" s="22" t="s">
        <v>8</v>
      </c>
      <c r="B99" s="26" t="s">
        <v>391</v>
      </c>
      <c r="C99" s="4"/>
      <c r="D99" s="30"/>
      <c r="E99" s="48"/>
      <c r="F99" s="2">
        <f t="shared" si="5"/>
        <v>0</v>
      </c>
      <c r="G99" s="53">
        <f t="shared" si="6"/>
        <v>0</v>
      </c>
      <c r="H99" s="24" t="s">
        <v>91</v>
      </c>
      <c r="I99" s="24">
        <v>40</v>
      </c>
      <c r="J99" s="54">
        <f t="shared" si="10"/>
        <v>0</v>
      </c>
      <c r="K99" s="54">
        <f t="shared" si="16"/>
        <v>0</v>
      </c>
      <c r="L99" s="54">
        <f t="shared" si="17"/>
        <v>0</v>
      </c>
    </row>
    <row r="100" spans="1:12" ht="14.4">
      <c r="A100" s="22" t="s">
        <v>9</v>
      </c>
      <c r="B100" s="7" t="s">
        <v>392</v>
      </c>
      <c r="C100" s="4"/>
      <c r="D100" s="30"/>
      <c r="E100" s="48"/>
      <c r="F100" s="2">
        <f t="shared" si="5"/>
        <v>0</v>
      </c>
      <c r="G100" s="53">
        <f t="shared" si="6"/>
        <v>0</v>
      </c>
      <c r="H100" s="24" t="s">
        <v>471</v>
      </c>
      <c r="I100" s="24">
        <v>40</v>
      </c>
      <c r="J100" s="54">
        <f t="shared" si="10"/>
        <v>0</v>
      </c>
      <c r="K100" s="54">
        <f t="shared" si="16"/>
        <v>0</v>
      </c>
      <c r="L100" s="54">
        <f t="shared" si="17"/>
        <v>0</v>
      </c>
    </row>
    <row r="101" spans="1:12" ht="14.4">
      <c r="A101" s="22" t="s">
        <v>10</v>
      </c>
      <c r="B101" s="6" t="s">
        <v>393</v>
      </c>
      <c r="C101" s="4"/>
      <c r="D101" s="30"/>
      <c r="E101" s="48"/>
      <c r="F101" s="2">
        <f t="shared" si="5"/>
        <v>0</v>
      </c>
      <c r="G101" s="53">
        <f t="shared" si="6"/>
        <v>0</v>
      </c>
      <c r="H101" s="24" t="s">
        <v>471</v>
      </c>
      <c r="I101" s="24">
        <v>4</v>
      </c>
      <c r="J101" s="54">
        <f t="shared" si="10"/>
        <v>0</v>
      </c>
      <c r="K101" s="54">
        <f t="shared" si="16"/>
        <v>0</v>
      </c>
      <c r="L101" s="54">
        <f t="shared" si="17"/>
        <v>0</v>
      </c>
    </row>
    <row r="102" spans="1:12" ht="14.4">
      <c r="A102" s="22" t="s">
        <v>11</v>
      </c>
      <c r="B102" s="7" t="s">
        <v>394</v>
      </c>
      <c r="C102" s="4"/>
      <c r="D102" s="30"/>
      <c r="E102" s="48"/>
      <c r="F102" s="2">
        <f t="shared" si="5"/>
        <v>0</v>
      </c>
      <c r="G102" s="53">
        <f t="shared" si="6"/>
        <v>0</v>
      </c>
      <c r="H102" s="24" t="s">
        <v>471</v>
      </c>
      <c r="I102" s="24">
        <v>130</v>
      </c>
      <c r="J102" s="54">
        <f t="shared" si="10"/>
        <v>0</v>
      </c>
      <c r="K102" s="54">
        <f t="shared" si="16"/>
        <v>0</v>
      </c>
      <c r="L102" s="54">
        <f t="shared" si="17"/>
        <v>0</v>
      </c>
    </row>
    <row r="103" spans="1:12" ht="14.4">
      <c r="A103" s="22" t="s">
        <v>12</v>
      </c>
      <c r="B103" s="6" t="s">
        <v>635</v>
      </c>
      <c r="C103" s="4"/>
      <c r="D103" s="30"/>
      <c r="E103" s="48"/>
      <c r="F103" s="2">
        <f t="shared" si="5"/>
        <v>0</v>
      </c>
      <c r="G103" s="53">
        <f t="shared" si="6"/>
        <v>0</v>
      </c>
      <c r="H103" s="24" t="s">
        <v>471</v>
      </c>
      <c r="I103" s="24">
        <v>25</v>
      </c>
      <c r="J103" s="54">
        <f t="shared" si="10"/>
        <v>0</v>
      </c>
      <c r="K103" s="54">
        <f t="shared" si="16"/>
        <v>0</v>
      </c>
      <c r="L103" s="54">
        <f t="shared" si="17"/>
        <v>0</v>
      </c>
    </row>
    <row r="104" spans="1:12" ht="14.4">
      <c r="A104" s="22" t="s">
        <v>13</v>
      </c>
      <c r="B104" s="6" t="s">
        <v>587</v>
      </c>
      <c r="C104" s="4"/>
      <c r="D104" s="30"/>
      <c r="E104" s="48"/>
      <c r="F104" s="2">
        <f t="shared" si="5"/>
        <v>0</v>
      </c>
      <c r="G104" s="53">
        <f t="shared" si="6"/>
        <v>0</v>
      </c>
      <c r="H104" s="24" t="s">
        <v>471</v>
      </c>
      <c r="I104" s="24">
        <v>20</v>
      </c>
      <c r="J104" s="54">
        <f t="shared" si="10"/>
        <v>0</v>
      </c>
      <c r="K104" s="54">
        <f t="shared" si="16"/>
        <v>0</v>
      </c>
      <c r="L104" s="54">
        <f t="shared" si="17"/>
        <v>0</v>
      </c>
    </row>
    <row r="105" spans="1:12" ht="14.4">
      <c r="A105" s="22" t="s">
        <v>14</v>
      </c>
      <c r="B105" s="7" t="s">
        <v>395</v>
      </c>
      <c r="C105" s="4"/>
      <c r="D105" s="30"/>
      <c r="E105" s="48"/>
      <c r="F105" s="2">
        <f t="shared" si="5"/>
        <v>0</v>
      </c>
      <c r="G105" s="53">
        <f t="shared" si="6"/>
        <v>0</v>
      </c>
      <c r="H105" s="24" t="s">
        <v>471</v>
      </c>
      <c r="I105" s="24">
        <v>6</v>
      </c>
      <c r="J105" s="54">
        <f t="shared" si="10"/>
        <v>0</v>
      </c>
      <c r="K105" s="54">
        <f t="shared" si="16"/>
        <v>0</v>
      </c>
      <c r="L105" s="54">
        <f t="shared" si="17"/>
        <v>0</v>
      </c>
    </row>
    <row r="106" spans="1:12" ht="14.4">
      <c r="A106" s="22" t="s">
        <v>15</v>
      </c>
      <c r="B106" s="6" t="s">
        <v>396</v>
      </c>
      <c r="C106" s="4"/>
      <c r="D106" s="4"/>
      <c r="E106" s="48"/>
      <c r="F106" s="2">
        <f t="shared" si="5"/>
        <v>0</v>
      </c>
      <c r="G106" s="53">
        <f t="shared" si="6"/>
        <v>0</v>
      </c>
      <c r="H106" s="24" t="s">
        <v>585</v>
      </c>
      <c r="I106" s="24">
        <v>4</v>
      </c>
      <c r="J106" s="54">
        <f t="shared" si="10"/>
        <v>0</v>
      </c>
      <c r="K106" s="54">
        <f t="shared" si="16"/>
        <v>0</v>
      </c>
      <c r="L106" s="54">
        <f t="shared" si="17"/>
        <v>0</v>
      </c>
    </row>
    <row r="107" spans="1:12" ht="14.4">
      <c r="A107" s="22" t="s">
        <v>16</v>
      </c>
      <c r="B107" s="7" t="s">
        <v>397</v>
      </c>
      <c r="C107" s="4"/>
      <c r="D107" s="4"/>
      <c r="E107" s="48"/>
      <c r="F107" s="2">
        <f t="shared" si="5"/>
        <v>0</v>
      </c>
      <c r="G107" s="53">
        <f t="shared" si="6"/>
        <v>0</v>
      </c>
      <c r="H107" s="24" t="s">
        <v>585</v>
      </c>
      <c r="I107" s="24">
        <v>10</v>
      </c>
      <c r="J107" s="54">
        <f t="shared" si="10"/>
        <v>0</v>
      </c>
      <c r="K107" s="54">
        <f t="shared" si="16"/>
        <v>0</v>
      </c>
      <c r="L107" s="54">
        <f t="shared" si="17"/>
        <v>0</v>
      </c>
    </row>
    <row r="108" spans="1:12" ht="14.4">
      <c r="A108" s="22" t="s">
        <v>17</v>
      </c>
      <c r="B108" s="6" t="s">
        <v>398</v>
      </c>
      <c r="C108" s="4"/>
      <c r="D108" s="4"/>
      <c r="E108" s="48"/>
      <c r="F108" s="2">
        <f t="shared" si="5"/>
        <v>0</v>
      </c>
      <c r="G108" s="53">
        <f t="shared" si="6"/>
        <v>0</v>
      </c>
      <c r="H108" s="24" t="s">
        <v>471</v>
      </c>
      <c r="I108" s="24">
        <v>9</v>
      </c>
      <c r="J108" s="54">
        <f t="shared" si="10"/>
        <v>0</v>
      </c>
      <c r="K108" s="54">
        <f t="shared" si="16"/>
        <v>0</v>
      </c>
      <c r="L108" s="54">
        <f t="shared" si="17"/>
        <v>0</v>
      </c>
    </row>
    <row r="109" spans="1:12" ht="28.8">
      <c r="A109" s="22" t="s">
        <v>18</v>
      </c>
      <c r="B109" s="7" t="s">
        <v>399</v>
      </c>
      <c r="C109" s="4"/>
      <c r="D109" s="30"/>
      <c r="E109" s="48"/>
      <c r="F109" s="2">
        <f t="shared" si="5"/>
        <v>0</v>
      </c>
      <c r="G109" s="53">
        <f t="shared" si="6"/>
        <v>0</v>
      </c>
      <c r="H109" s="24" t="s">
        <v>471</v>
      </c>
      <c r="I109" s="24">
        <v>14</v>
      </c>
      <c r="J109" s="54">
        <f t="shared" si="10"/>
        <v>0</v>
      </c>
      <c r="K109" s="54">
        <f t="shared" si="16"/>
        <v>0</v>
      </c>
      <c r="L109" s="54">
        <f t="shared" si="17"/>
        <v>0</v>
      </c>
    </row>
    <row r="110" spans="1:12" ht="14.4">
      <c r="A110" s="22" t="s">
        <v>19</v>
      </c>
      <c r="B110" s="6" t="s">
        <v>400</v>
      </c>
      <c r="C110" s="4"/>
      <c r="D110" s="30"/>
      <c r="E110" s="48"/>
      <c r="F110" s="2">
        <f t="shared" si="5"/>
        <v>0</v>
      </c>
      <c r="G110" s="53">
        <f t="shared" si="6"/>
        <v>0</v>
      </c>
      <c r="H110" s="24" t="s">
        <v>471</v>
      </c>
      <c r="I110" s="24">
        <v>20</v>
      </c>
      <c r="J110" s="54">
        <f t="shared" si="10"/>
        <v>0</v>
      </c>
      <c r="K110" s="54">
        <f t="shared" si="16"/>
        <v>0</v>
      </c>
      <c r="L110" s="54">
        <f t="shared" si="17"/>
        <v>0</v>
      </c>
    </row>
    <row r="111" spans="1:12" ht="14.4">
      <c r="A111" s="22" t="s">
        <v>20</v>
      </c>
      <c r="B111" s="9" t="s">
        <v>401</v>
      </c>
      <c r="C111" s="4"/>
      <c r="D111" s="30"/>
      <c r="E111" s="48"/>
      <c r="F111" s="2">
        <f t="shared" si="5"/>
        <v>0</v>
      </c>
      <c r="G111" s="53">
        <f t="shared" si="6"/>
        <v>0</v>
      </c>
      <c r="H111" s="24" t="s">
        <v>471</v>
      </c>
      <c r="I111" s="24">
        <v>15</v>
      </c>
      <c r="J111" s="54">
        <f t="shared" si="10"/>
        <v>0</v>
      </c>
      <c r="K111" s="54">
        <f t="shared" si="16"/>
        <v>0</v>
      </c>
      <c r="L111" s="54">
        <f t="shared" si="17"/>
        <v>0</v>
      </c>
    </row>
    <row r="112" spans="1:12" ht="14.4">
      <c r="A112" s="22" t="s">
        <v>21</v>
      </c>
      <c r="B112" s="6" t="s">
        <v>402</v>
      </c>
      <c r="C112" s="4"/>
      <c r="D112" s="30"/>
      <c r="E112" s="48"/>
      <c r="F112" s="2">
        <f t="shared" si="5"/>
        <v>0</v>
      </c>
      <c r="G112" s="53">
        <f t="shared" si="6"/>
        <v>0</v>
      </c>
      <c r="H112" s="24" t="s">
        <v>471</v>
      </c>
      <c r="I112" s="24">
        <v>15</v>
      </c>
      <c r="J112" s="54">
        <f t="shared" si="10"/>
        <v>0</v>
      </c>
      <c r="K112" s="54">
        <f t="shared" si="16"/>
        <v>0</v>
      </c>
      <c r="L112" s="54">
        <f t="shared" si="17"/>
        <v>0</v>
      </c>
    </row>
    <row r="113" spans="1:12" ht="14.4">
      <c r="A113" s="22" t="s">
        <v>22</v>
      </c>
      <c r="B113" s="8" t="s">
        <v>403</v>
      </c>
      <c r="C113" s="4"/>
      <c r="D113" s="30"/>
      <c r="E113" s="48"/>
      <c r="F113" s="2">
        <f t="shared" si="5"/>
        <v>0</v>
      </c>
      <c r="G113" s="53">
        <f t="shared" si="6"/>
        <v>0</v>
      </c>
      <c r="H113" s="24" t="s">
        <v>471</v>
      </c>
      <c r="I113" s="24">
        <v>130</v>
      </c>
      <c r="J113" s="54">
        <f t="shared" si="10"/>
        <v>0</v>
      </c>
      <c r="K113" s="54">
        <f t="shared" si="16"/>
        <v>0</v>
      </c>
      <c r="L113" s="54">
        <f t="shared" si="17"/>
        <v>0</v>
      </c>
    </row>
    <row r="114" spans="1:12" ht="14.4">
      <c r="A114" s="22" t="s">
        <v>23</v>
      </c>
      <c r="B114" s="6" t="s">
        <v>404</v>
      </c>
      <c r="C114" s="4"/>
      <c r="D114" s="30"/>
      <c r="E114" s="48"/>
      <c r="F114" s="2">
        <f t="shared" si="5"/>
        <v>0</v>
      </c>
      <c r="G114" s="53">
        <f t="shared" si="6"/>
        <v>0</v>
      </c>
      <c r="H114" s="24" t="s">
        <v>471</v>
      </c>
      <c r="I114" s="24">
        <v>10</v>
      </c>
      <c r="J114" s="54">
        <f t="shared" si="10"/>
        <v>0</v>
      </c>
      <c r="K114" s="54">
        <f t="shared" si="16"/>
        <v>0</v>
      </c>
      <c r="L114" s="54">
        <f t="shared" si="17"/>
        <v>0</v>
      </c>
    </row>
    <row r="115" spans="1:12" ht="28.8">
      <c r="A115" s="22" t="s">
        <v>24</v>
      </c>
      <c r="B115" s="6" t="s">
        <v>405</v>
      </c>
      <c r="C115" s="4"/>
      <c r="D115" s="30"/>
      <c r="E115" s="48"/>
      <c r="F115" s="2">
        <f t="shared" si="5"/>
        <v>0</v>
      </c>
      <c r="G115" s="53">
        <f t="shared" si="6"/>
        <v>0</v>
      </c>
      <c r="H115" s="24" t="s">
        <v>471</v>
      </c>
      <c r="I115" s="24">
        <v>6</v>
      </c>
      <c r="J115" s="54">
        <f t="shared" si="10"/>
        <v>0</v>
      </c>
      <c r="K115" s="54">
        <f t="shared" si="16"/>
        <v>0</v>
      </c>
      <c r="L115" s="54">
        <f t="shared" si="17"/>
        <v>0</v>
      </c>
    </row>
    <row r="116" spans="1:12" ht="14.4">
      <c r="A116" s="22" t="s">
        <v>25</v>
      </c>
      <c r="B116" s="25" t="s">
        <v>588</v>
      </c>
      <c r="C116" s="3"/>
      <c r="D116" s="47"/>
      <c r="E116" s="48"/>
      <c r="F116" s="2">
        <f t="shared" ref="F116:F136" si="18">ROUND((D116*E116),2)</f>
        <v>0</v>
      </c>
      <c r="G116" s="53">
        <f t="shared" ref="G116:G136" si="19">ROUND((D116*(1+E116)),2)</f>
        <v>0</v>
      </c>
      <c r="H116" s="24" t="s">
        <v>471</v>
      </c>
      <c r="I116" s="24">
        <v>3</v>
      </c>
      <c r="J116" s="54">
        <f t="shared" ref="J116:J136" si="20">G116*I116</f>
        <v>0</v>
      </c>
      <c r="K116" s="54">
        <f t="shared" si="16"/>
        <v>0</v>
      </c>
      <c r="L116" s="54">
        <f t="shared" si="17"/>
        <v>0</v>
      </c>
    </row>
    <row r="117" spans="1:12" ht="14.4">
      <c r="A117" s="22" t="s">
        <v>26</v>
      </c>
      <c r="B117" s="25" t="s">
        <v>407</v>
      </c>
      <c r="C117" s="3"/>
      <c r="D117" s="47"/>
      <c r="E117" s="48"/>
      <c r="F117" s="2">
        <f t="shared" si="18"/>
        <v>0</v>
      </c>
      <c r="G117" s="53">
        <f t="shared" si="19"/>
        <v>0</v>
      </c>
      <c r="H117" s="24" t="s">
        <v>471</v>
      </c>
      <c r="I117" s="24">
        <v>6</v>
      </c>
      <c r="J117" s="54">
        <f t="shared" si="20"/>
        <v>0</v>
      </c>
      <c r="K117" s="54">
        <f t="shared" si="16"/>
        <v>0</v>
      </c>
      <c r="L117" s="54">
        <f t="shared" si="17"/>
        <v>0</v>
      </c>
    </row>
    <row r="118" spans="1:12" ht="14.4">
      <c r="A118" s="22" t="s">
        <v>27</v>
      </c>
      <c r="B118" s="23" t="s">
        <v>589</v>
      </c>
      <c r="C118" s="3"/>
      <c r="D118" s="47"/>
      <c r="E118" s="48"/>
      <c r="F118" s="2">
        <f t="shared" si="18"/>
        <v>0</v>
      </c>
      <c r="G118" s="53">
        <f t="shared" si="19"/>
        <v>0</v>
      </c>
      <c r="H118" s="24" t="s">
        <v>471</v>
      </c>
      <c r="I118" s="24">
        <v>130</v>
      </c>
      <c r="J118" s="54">
        <f t="shared" si="20"/>
        <v>0</v>
      </c>
      <c r="K118" s="54">
        <f t="shared" si="16"/>
        <v>0</v>
      </c>
      <c r="L118" s="54">
        <f t="shared" si="17"/>
        <v>0</v>
      </c>
    </row>
    <row r="119" spans="1:12" ht="14.4">
      <c r="A119" s="22" t="s">
        <v>28</v>
      </c>
      <c r="B119" s="23" t="s">
        <v>590</v>
      </c>
      <c r="C119" s="3"/>
      <c r="D119" s="47"/>
      <c r="E119" s="48"/>
      <c r="F119" s="2">
        <f t="shared" si="18"/>
        <v>0</v>
      </c>
      <c r="G119" s="53">
        <f t="shared" si="19"/>
        <v>0</v>
      </c>
      <c r="H119" s="24" t="s">
        <v>471</v>
      </c>
      <c r="I119" s="24">
        <v>130</v>
      </c>
      <c r="J119" s="54">
        <f t="shared" si="20"/>
        <v>0</v>
      </c>
      <c r="K119" s="54">
        <f t="shared" si="16"/>
        <v>0</v>
      </c>
      <c r="L119" s="54">
        <f t="shared" si="17"/>
        <v>0</v>
      </c>
    </row>
    <row r="120" spans="1:12" ht="14.4">
      <c r="A120" s="22" t="s">
        <v>29</v>
      </c>
      <c r="B120" s="23" t="s">
        <v>408</v>
      </c>
      <c r="C120" s="4"/>
      <c r="D120" s="30"/>
      <c r="E120" s="48"/>
      <c r="F120" s="2">
        <f t="shared" si="18"/>
        <v>0</v>
      </c>
      <c r="G120" s="53">
        <f t="shared" si="19"/>
        <v>0</v>
      </c>
      <c r="H120" s="24" t="s">
        <v>338</v>
      </c>
      <c r="I120" s="24">
        <v>52</v>
      </c>
      <c r="J120" s="54">
        <f t="shared" si="20"/>
        <v>0</v>
      </c>
      <c r="K120" s="54">
        <f t="shared" si="16"/>
        <v>0</v>
      </c>
      <c r="L120" s="54">
        <f t="shared" si="17"/>
        <v>0</v>
      </c>
    </row>
    <row r="121" spans="1:12" ht="14.4">
      <c r="A121" s="22" t="s">
        <v>30</v>
      </c>
      <c r="B121" s="23" t="s">
        <v>409</v>
      </c>
      <c r="C121" s="4"/>
      <c r="D121" s="30"/>
      <c r="E121" s="48"/>
      <c r="F121" s="2">
        <f t="shared" si="18"/>
        <v>0</v>
      </c>
      <c r="G121" s="53">
        <f t="shared" si="19"/>
        <v>0</v>
      </c>
      <c r="H121" s="24" t="s">
        <v>471</v>
      </c>
      <c r="I121" s="24">
        <v>6</v>
      </c>
      <c r="J121" s="54">
        <f t="shared" si="20"/>
        <v>0</v>
      </c>
      <c r="K121" s="54">
        <f t="shared" si="16"/>
        <v>0</v>
      </c>
      <c r="L121" s="54">
        <f t="shared" si="17"/>
        <v>0</v>
      </c>
    </row>
    <row r="122" spans="1:12" ht="14.4">
      <c r="A122" s="22" t="s">
        <v>31</v>
      </c>
      <c r="B122" s="7" t="s">
        <v>410</v>
      </c>
      <c r="C122" s="4"/>
      <c r="D122" s="30"/>
      <c r="E122" s="48"/>
      <c r="F122" s="2">
        <f t="shared" si="18"/>
        <v>0</v>
      </c>
      <c r="G122" s="53">
        <f t="shared" si="19"/>
        <v>0</v>
      </c>
      <c r="H122" s="24" t="s">
        <v>471</v>
      </c>
      <c r="I122" s="24">
        <v>15</v>
      </c>
      <c r="J122" s="54">
        <f t="shared" si="20"/>
        <v>0</v>
      </c>
      <c r="K122" s="54">
        <f t="shared" si="16"/>
        <v>0</v>
      </c>
      <c r="L122" s="54">
        <f t="shared" si="17"/>
        <v>0</v>
      </c>
    </row>
    <row r="123" spans="1:12" ht="14.4">
      <c r="A123" s="22" t="s">
        <v>32</v>
      </c>
      <c r="B123" s="7" t="s">
        <v>411</v>
      </c>
      <c r="C123" s="4"/>
      <c r="D123" s="30"/>
      <c r="E123" s="48"/>
      <c r="F123" s="2">
        <f t="shared" si="18"/>
        <v>0</v>
      </c>
      <c r="G123" s="53">
        <f t="shared" si="19"/>
        <v>0</v>
      </c>
      <c r="H123" s="24" t="s">
        <v>471</v>
      </c>
      <c r="I123" s="24">
        <v>15</v>
      </c>
      <c r="J123" s="54">
        <f t="shared" si="20"/>
        <v>0</v>
      </c>
      <c r="K123" s="54">
        <f t="shared" si="16"/>
        <v>0</v>
      </c>
      <c r="L123" s="54">
        <f t="shared" si="17"/>
        <v>0</v>
      </c>
    </row>
    <row r="124" spans="1:12" ht="14.4">
      <c r="A124" s="22" t="s">
        <v>33</v>
      </c>
      <c r="B124" s="6" t="s">
        <v>412</v>
      </c>
      <c r="C124" s="4"/>
      <c r="D124" s="30"/>
      <c r="E124" s="48"/>
      <c r="F124" s="2">
        <f t="shared" si="18"/>
        <v>0</v>
      </c>
      <c r="G124" s="53">
        <f t="shared" si="19"/>
        <v>0</v>
      </c>
      <c r="H124" s="24" t="s">
        <v>471</v>
      </c>
      <c r="I124" s="24">
        <v>25</v>
      </c>
      <c r="J124" s="54">
        <f t="shared" si="20"/>
        <v>0</v>
      </c>
      <c r="K124" s="54">
        <f t="shared" si="16"/>
        <v>0</v>
      </c>
      <c r="L124" s="54">
        <f t="shared" si="17"/>
        <v>0</v>
      </c>
    </row>
    <row r="125" spans="1:12" ht="14.4">
      <c r="A125" s="22" t="s">
        <v>34</v>
      </c>
      <c r="B125" s="7" t="s">
        <v>413</v>
      </c>
      <c r="C125" s="4"/>
      <c r="D125" s="30"/>
      <c r="E125" s="48"/>
      <c r="F125" s="2">
        <f t="shared" si="18"/>
        <v>0</v>
      </c>
      <c r="G125" s="53">
        <f t="shared" si="19"/>
        <v>0</v>
      </c>
      <c r="H125" s="24" t="s">
        <v>471</v>
      </c>
      <c r="I125" s="24">
        <v>3</v>
      </c>
      <c r="J125" s="54">
        <f t="shared" si="20"/>
        <v>0</v>
      </c>
      <c r="K125" s="54">
        <f t="shared" si="16"/>
        <v>0</v>
      </c>
      <c r="L125" s="54">
        <f t="shared" si="17"/>
        <v>0</v>
      </c>
    </row>
    <row r="126" spans="1:12" ht="28.8">
      <c r="A126" s="22" t="s">
        <v>35</v>
      </c>
      <c r="B126" s="6" t="s">
        <v>414</v>
      </c>
      <c r="C126" s="4"/>
      <c r="D126" s="4"/>
      <c r="E126" s="48"/>
      <c r="F126" s="2">
        <f t="shared" si="18"/>
        <v>0</v>
      </c>
      <c r="G126" s="53">
        <f t="shared" si="19"/>
        <v>0</v>
      </c>
      <c r="H126" s="24" t="s">
        <v>471</v>
      </c>
      <c r="I126" s="24">
        <v>130</v>
      </c>
      <c r="J126" s="54">
        <f t="shared" si="20"/>
        <v>0</v>
      </c>
      <c r="K126" s="54">
        <f t="shared" si="16"/>
        <v>0</v>
      </c>
      <c r="L126" s="54">
        <f t="shared" si="17"/>
        <v>0</v>
      </c>
    </row>
    <row r="127" spans="1:12" ht="14.4">
      <c r="A127" s="22" t="s">
        <v>36</v>
      </c>
      <c r="B127" s="7" t="s">
        <v>415</v>
      </c>
      <c r="C127" s="4"/>
      <c r="D127" s="4"/>
      <c r="E127" s="48"/>
      <c r="F127" s="2">
        <f t="shared" si="18"/>
        <v>0</v>
      </c>
      <c r="G127" s="53">
        <f t="shared" si="19"/>
        <v>0</v>
      </c>
      <c r="H127" s="24" t="s">
        <v>91</v>
      </c>
      <c r="I127" s="24">
        <v>3</v>
      </c>
      <c r="J127" s="54">
        <f t="shared" si="20"/>
        <v>0</v>
      </c>
      <c r="K127" s="54">
        <f t="shared" si="16"/>
        <v>0</v>
      </c>
      <c r="L127" s="54">
        <f t="shared" si="17"/>
        <v>0</v>
      </c>
    </row>
    <row r="128" spans="1:12" ht="14.4">
      <c r="A128" s="22" t="s">
        <v>37</v>
      </c>
      <c r="B128" s="6" t="s">
        <v>416</v>
      </c>
      <c r="C128" s="4"/>
      <c r="D128" s="4"/>
      <c r="E128" s="48"/>
      <c r="F128" s="2">
        <f t="shared" si="18"/>
        <v>0</v>
      </c>
      <c r="G128" s="53">
        <f t="shared" si="19"/>
        <v>0</v>
      </c>
      <c r="H128" s="24" t="s">
        <v>91</v>
      </c>
      <c r="I128" s="24">
        <v>7</v>
      </c>
      <c r="J128" s="54">
        <f t="shared" si="20"/>
        <v>0</v>
      </c>
      <c r="K128" s="54">
        <f t="shared" si="16"/>
        <v>0</v>
      </c>
      <c r="L128" s="54">
        <f t="shared" si="17"/>
        <v>0</v>
      </c>
    </row>
    <row r="129" spans="1:12" ht="14.4">
      <c r="A129" s="22" t="s">
        <v>60</v>
      </c>
      <c r="B129" s="6" t="s">
        <v>417</v>
      </c>
      <c r="C129" s="4"/>
      <c r="D129" s="4"/>
      <c r="E129" s="48"/>
      <c r="F129" s="2">
        <f t="shared" si="18"/>
        <v>0</v>
      </c>
      <c r="G129" s="53">
        <f t="shared" si="19"/>
        <v>0</v>
      </c>
      <c r="H129" s="24" t="s">
        <v>471</v>
      </c>
      <c r="I129" s="24">
        <v>18</v>
      </c>
      <c r="J129" s="54">
        <f t="shared" si="20"/>
        <v>0</v>
      </c>
      <c r="K129" s="54">
        <f t="shared" si="16"/>
        <v>0</v>
      </c>
      <c r="L129" s="54">
        <f t="shared" si="17"/>
        <v>0</v>
      </c>
    </row>
    <row r="130" spans="1:12" ht="14.4">
      <c r="A130" s="22" t="s">
        <v>38</v>
      </c>
      <c r="B130" s="7" t="s">
        <v>418</v>
      </c>
      <c r="C130" s="4"/>
      <c r="D130" s="30"/>
      <c r="E130" s="48"/>
      <c r="F130" s="2">
        <f t="shared" si="18"/>
        <v>0</v>
      </c>
      <c r="G130" s="53">
        <f t="shared" si="19"/>
        <v>0</v>
      </c>
      <c r="H130" s="24" t="s">
        <v>471</v>
      </c>
      <c r="I130" s="24">
        <v>4</v>
      </c>
      <c r="J130" s="54">
        <f t="shared" si="20"/>
        <v>0</v>
      </c>
      <c r="K130" s="54">
        <f t="shared" si="16"/>
        <v>0</v>
      </c>
      <c r="L130" s="54">
        <f t="shared" si="17"/>
        <v>0</v>
      </c>
    </row>
    <row r="131" spans="1:12" ht="14.4">
      <c r="A131" s="22" t="s">
        <v>39</v>
      </c>
      <c r="B131" s="7" t="s">
        <v>420</v>
      </c>
      <c r="C131" s="4"/>
      <c r="D131" s="30"/>
      <c r="E131" s="48"/>
      <c r="F131" s="2">
        <f t="shared" si="18"/>
        <v>0</v>
      </c>
      <c r="G131" s="53">
        <f t="shared" si="19"/>
        <v>0</v>
      </c>
      <c r="H131" s="24" t="s">
        <v>471</v>
      </c>
      <c r="I131" s="24">
        <v>15</v>
      </c>
      <c r="J131" s="54">
        <f t="shared" si="20"/>
        <v>0</v>
      </c>
      <c r="K131" s="54">
        <f t="shared" si="16"/>
        <v>0</v>
      </c>
      <c r="L131" s="54">
        <f t="shared" si="17"/>
        <v>0</v>
      </c>
    </row>
    <row r="132" spans="1:12" ht="14.4">
      <c r="A132" s="22" t="s">
        <v>40</v>
      </c>
      <c r="B132" s="9" t="s">
        <v>421</v>
      </c>
      <c r="C132" s="4"/>
      <c r="D132" s="30"/>
      <c r="E132" s="48"/>
      <c r="F132" s="2">
        <f t="shared" si="18"/>
        <v>0</v>
      </c>
      <c r="G132" s="53">
        <f t="shared" si="19"/>
        <v>0</v>
      </c>
      <c r="H132" s="24" t="s">
        <v>471</v>
      </c>
      <c r="I132" s="24">
        <v>15</v>
      </c>
      <c r="J132" s="54">
        <f t="shared" si="20"/>
        <v>0</v>
      </c>
      <c r="K132" s="54">
        <f t="shared" si="16"/>
        <v>0</v>
      </c>
      <c r="L132" s="54">
        <f t="shared" si="17"/>
        <v>0</v>
      </c>
    </row>
    <row r="133" spans="1:12" ht="14.4">
      <c r="A133" s="22" t="s">
        <v>41</v>
      </c>
      <c r="B133" s="8" t="s">
        <v>591</v>
      </c>
      <c r="C133" s="4"/>
      <c r="D133" s="30"/>
      <c r="E133" s="48"/>
      <c r="F133" s="2">
        <f t="shared" si="18"/>
        <v>0</v>
      </c>
      <c r="G133" s="53">
        <f t="shared" si="19"/>
        <v>0</v>
      </c>
      <c r="H133" s="24" t="s">
        <v>471</v>
      </c>
      <c r="I133" s="24">
        <v>130</v>
      </c>
      <c r="J133" s="54">
        <f t="shared" si="20"/>
        <v>0</v>
      </c>
      <c r="K133" s="54">
        <f t="shared" si="16"/>
        <v>0</v>
      </c>
      <c r="L133" s="54">
        <f t="shared" si="17"/>
        <v>0</v>
      </c>
    </row>
    <row r="134" spans="1:12" ht="28.8">
      <c r="A134" s="22" t="s">
        <v>42</v>
      </c>
      <c r="B134" s="6" t="s">
        <v>422</v>
      </c>
      <c r="C134" s="4"/>
      <c r="D134" s="30"/>
      <c r="E134" s="48"/>
      <c r="F134" s="2">
        <f t="shared" si="18"/>
        <v>0</v>
      </c>
      <c r="G134" s="53">
        <f t="shared" si="19"/>
        <v>0</v>
      </c>
      <c r="H134" s="24" t="s">
        <v>471</v>
      </c>
      <c r="I134" s="24">
        <v>130</v>
      </c>
      <c r="J134" s="54">
        <f t="shared" si="20"/>
        <v>0</v>
      </c>
      <c r="K134" s="54">
        <f t="shared" si="16"/>
        <v>0</v>
      </c>
      <c r="L134" s="54">
        <f t="shared" si="17"/>
        <v>0</v>
      </c>
    </row>
    <row r="135" spans="1:12" ht="14.4">
      <c r="A135" s="22" t="s">
        <v>61</v>
      </c>
      <c r="B135" s="7" t="s">
        <v>592</v>
      </c>
      <c r="C135" s="4"/>
      <c r="D135" s="30"/>
      <c r="E135" s="48"/>
      <c r="F135" s="2">
        <f t="shared" si="18"/>
        <v>0</v>
      </c>
      <c r="G135" s="53">
        <f t="shared" si="19"/>
        <v>0</v>
      </c>
      <c r="H135" s="24" t="s">
        <v>471</v>
      </c>
      <c r="I135" s="24">
        <v>130</v>
      </c>
      <c r="J135" s="54">
        <f t="shared" si="20"/>
        <v>0</v>
      </c>
      <c r="K135" s="54">
        <f t="shared" si="16"/>
        <v>0</v>
      </c>
      <c r="L135" s="54">
        <f t="shared" si="17"/>
        <v>0</v>
      </c>
    </row>
    <row r="136" spans="1:12" ht="14.4">
      <c r="A136" s="22" t="s">
        <v>62</v>
      </c>
      <c r="B136" s="6" t="s">
        <v>423</v>
      </c>
      <c r="C136" s="4"/>
      <c r="D136" s="30"/>
      <c r="E136" s="48"/>
      <c r="F136" s="2">
        <f t="shared" si="18"/>
        <v>0</v>
      </c>
      <c r="G136" s="53">
        <f t="shared" si="19"/>
        <v>0</v>
      </c>
      <c r="H136" s="24" t="s">
        <v>471</v>
      </c>
      <c r="I136" s="24">
        <v>10</v>
      </c>
      <c r="J136" s="54">
        <f t="shared" si="20"/>
        <v>0</v>
      </c>
      <c r="K136" s="54">
        <f t="shared" si="16"/>
        <v>0</v>
      </c>
      <c r="L136" s="54">
        <f t="shared" si="17"/>
        <v>0</v>
      </c>
    </row>
    <row r="137" spans="1:12" ht="14.4">
      <c r="A137" s="22" t="s">
        <v>43</v>
      </c>
      <c r="B137" s="7" t="s">
        <v>424</v>
      </c>
      <c r="C137" s="4"/>
      <c r="D137" s="30"/>
      <c r="E137" s="48"/>
      <c r="F137" s="2">
        <f t="shared" si="5"/>
        <v>0</v>
      </c>
      <c r="G137" s="53">
        <f t="shared" si="6"/>
        <v>0</v>
      </c>
      <c r="H137" s="24" t="s">
        <v>471</v>
      </c>
      <c r="I137" s="24">
        <v>15</v>
      </c>
      <c r="J137" s="54">
        <f t="shared" si="10"/>
        <v>0</v>
      </c>
      <c r="K137" s="54">
        <f t="shared" si="16"/>
        <v>0</v>
      </c>
      <c r="L137" s="54">
        <f t="shared" si="17"/>
        <v>0</v>
      </c>
    </row>
    <row r="138" spans="1:12" ht="14.4">
      <c r="A138" s="22" t="s">
        <v>63</v>
      </c>
      <c r="B138" s="6" t="s">
        <v>593</v>
      </c>
      <c r="C138" s="4"/>
      <c r="D138" s="30"/>
      <c r="E138" s="48"/>
      <c r="F138" s="2">
        <f t="shared" si="5"/>
        <v>0</v>
      </c>
      <c r="G138" s="53">
        <f t="shared" si="6"/>
        <v>0</v>
      </c>
      <c r="H138" s="24" t="s">
        <v>471</v>
      </c>
      <c r="I138" s="24">
        <v>11</v>
      </c>
      <c r="J138" s="54">
        <f t="shared" si="10"/>
        <v>0</v>
      </c>
      <c r="K138" s="54">
        <f t="shared" ref="K138:K194" si="21">J138*50%</f>
        <v>0</v>
      </c>
      <c r="L138" s="54">
        <f t="shared" ref="L138:L164" si="22">J138+K138</f>
        <v>0</v>
      </c>
    </row>
    <row r="139" spans="1:12" ht="14.4">
      <c r="A139" s="22" t="s">
        <v>44</v>
      </c>
      <c r="B139" s="6" t="s">
        <v>425</v>
      </c>
      <c r="C139" s="4"/>
      <c r="D139" s="30"/>
      <c r="E139" s="48"/>
      <c r="F139" s="2">
        <f t="shared" si="5"/>
        <v>0</v>
      </c>
      <c r="G139" s="53">
        <f t="shared" si="6"/>
        <v>0</v>
      </c>
      <c r="H139" s="24" t="s">
        <v>471</v>
      </c>
      <c r="I139" s="24">
        <v>5</v>
      </c>
      <c r="J139" s="54">
        <f t="shared" si="10"/>
        <v>0</v>
      </c>
      <c r="K139" s="54">
        <f t="shared" si="21"/>
        <v>0</v>
      </c>
      <c r="L139" s="54">
        <f t="shared" si="22"/>
        <v>0</v>
      </c>
    </row>
    <row r="140" spans="1:12" ht="14.4">
      <c r="A140" s="22" t="s">
        <v>45</v>
      </c>
      <c r="B140" s="7" t="s">
        <v>594</v>
      </c>
      <c r="C140" s="4"/>
      <c r="D140" s="30"/>
      <c r="E140" s="48"/>
      <c r="F140" s="2">
        <f t="shared" si="5"/>
        <v>0</v>
      </c>
      <c r="G140" s="53">
        <f t="shared" si="6"/>
        <v>0</v>
      </c>
      <c r="H140" s="24" t="s">
        <v>471</v>
      </c>
      <c r="I140" s="24">
        <v>10</v>
      </c>
      <c r="J140" s="54">
        <f t="shared" si="10"/>
        <v>0</v>
      </c>
      <c r="K140" s="54">
        <f t="shared" si="21"/>
        <v>0</v>
      </c>
      <c r="L140" s="54">
        <f t="shared" si="22"/>
        <v>0</v>
      </c>
    </row>
    <row r="141" spans="1:12" ht="14.4">
      <c r="A141" s="22" t="s">
        <v>46</v>
      </c>
      <c r="B141" s="6" t="s">
        <v>595</v>
      </c>
      <c r="C141" s="4"/>
      <c r="D141" s="30"/>
      <c r="E141" s="48"/>
      <c r="F141" s="2">
        <f t="shared" si="5"/>
        <v>0</v>
      </c>
      <c r="G141" s="53">
        <f t="shared" si="6"/>
        <v>0</v>
      </c>
      <c r="H141" s="24" t="s">
        <v>338</v>
      </c>
      <c r="I141" s="24">
        <v>15</v>
      </c>
      <c r="J141" s="54">
        <f t="shared" si="10"/>
        <v>0</v>
      </c>
      <c r="K141" s="54">
        <f t="shared" si="21"/>
        <v>0</v>
      </c>
      <c r="L141" s="54">
        <f t="shared" si="22"/>
        <v>0</v>
      </c>
    </row>
    <row r="142" spans="1:12" ht="14.4">
      <c r="A142" s="22" t="s">
        <v>47</v>
      </c>
      <c r="B142" s="7" t="s">
        <v>596</v>
      </c>
      <c r="C142" s="4"/>
      <c r="D142" s="30"/>
      <c r="E142" s="48"/>
      <c r="F142" s="2">
        <f t="shared" ref="F142:F198" si="23">ROUND((D142*E142),2)</f>
        <v>0</v>
      </c>
      <c r="G142" s="53">
        <f t="shared" si="6"/>
        <v>0</v>
      </c>
      <c r="H142" s="24" t="s">
        <v>338</v>
      </c>
      <c r="I142" s="24">
        <v>15</v>
      </c>
      <c r="J142" s="54">
        <f t="shared" si="10"/>
        <v>0</v>
      </c>
      <c r="K142" s="54">
        <f t="shared" si="21"/>
        <v>0</v>
      </c>
      <c r="L142" s="54">
        <f t="shared" si="22"/>
        <v>0</v>
      </c>
    </row>
    <row r="143" spans="1:12" ht="14.4">
      <c r="A143" s="22" t="s">
        <v>48</v>
      </c>
      <c r="B143" s="6" t="s">
        <v>597</v>
      </c>
      <c r="C143" s="4"/>
      <c r="D143" s="30"/>
      <c r="E143" s="48"/>
      <c r="F143" s="2">
        <f t="shared" si="23"/>
        <v>0</v>
      </c>
      <c r="G143" s="53">
        <f t="shared" si="6"/>
        <v>0</v>
      </c>
      <c r="H143" s="24" t="s">
        <v>585</v>
      </c>
      <c r="I143" s="24">
        <v>18</v>
      </c>
      <c r="J143" s="54">
        <f t="shared" si="10"/>
        <v>0</v>
      </c>
      <c r="K143" s="54">
        <f t="shared" si="21"/>
        <v>0</v>
      </c>
      <c r="L143" s="54">
        <f t="shared" si="22"/>
        <v>0</v>
      </c>
    </row>
    <row r="144" spans="1:12" ht="14.4">
      <c r="A144" s="22" t="s">
        <v>49</v>
      </c>
      <c r="B144" s="6" t="s">
        <v>598</v>
      </c>
      <c r="C144" s="4"/>
      <c r="D144" s="30"/>
      <c r="E144" s="48"/>
      <c r="F144" s="2">
        <f t="shared" si="23"/>
        <v>0</v>
      </c>
      <c r="G144" s="53">
        <f t="shared" si="6"/>
        <v>0</v>
      </c>
      <c r="H144" s="24" t="s">
        <v>91</v>
      </c>
      <c r="I144" s="24">
        <v>10</v>
      </c>
      <c r="J144" s="54">
        <f t="shared" si="10"/>
        <v>0</v>
      </c>
      <c r="K144" s="54">
        <f t="shared" si="21"/>
        <v>0</v>
      </c>
      <c r="L144" s="54">
        <f t="shared" si="22"/>
        <v>0</v>
      </c>
    </row>
    <row r="145" spans="1:12" ht="14.4">
      <c r="A145" s="22" t="s">
        <v>50</v>
      </c>
      <c r="B145" s="7" t="s">
        <v>599</v>
      </c>
      <c r="C145" s="4"/>
      <c r="D145" s="30"/>
      <c r="E145" s="48"/>
      <c r="F145" s="2">
        <f t="shared" si="23"/>
        <v>0</v>
      </c>
      <c r="G145" s="53">
        <f t="shared" si="6"/>
        <v>0</v>
      </c>
      <c r="H145" s="24" t="s">
        <v>91</v>
      </c>
      <c r="I145" s="24">
        <v>12</v>
      </c>
      <c r="J145" s="54">
        <f t="shared" si="10"/>
        <v>0</v>
      </c>
      <c r="K145" s="54">
        <f t="shared" si="21"/>
        <v>0</v>
      </c>
      <c r="L145" s="54">
        <f t="shared" si="22"/>
        <v>0</v>
      </c>
    </row>
    <row r="146" spans="1:12" ht="14.4">
      <c r="A146" s="22" t="s">
        <v>51</v>
      </c>
      <c r="B146" s="6" t="s">
        <v>636</v>
      </c>
      <c r="C146" s="4"/>
      <c r="D146" s="30"/>
      <c r="E146" s="48"/>
      <c r="F146" s="2">
        <f t="shared" si="23"/>
        <v>0</v>
      </c>
      <c r="G146" s="53">
        <f t="shared" si="6"/>
        <v>0</v>
      </c>
      <c r="H146" s="24" t="s">
        <v>91</v>
      </c>
      <c r="I146" s="24">
        <v>15</v>
      </c>
      <c r="J146" s="54">
        <f t="shared" si="10"/>
        <v>0</v>
      </c>
      <c r="K146" s="54">
        <f t="shared" si="21"/>
        <v>0</v>
      </c>
      <c r="L146" s="54">
        <f t="shared" si="22"/>
        <v>0</v>
      </c>
    </row>
    <row r="147" spans="1:12" ht="14.4">
      <c r="A147" s="22" t="s">
        <v>52</v>
      </c>
      <c r="B147" s="6" t="s">
        <v>600</v>
      </c>
      <c r="C147" s="4"/>
      <c r="D147" s="30"/>
      <c r="E147" s="48"/>
      <c r="F147" s="2">
        <f t="shared" si="23"/>
        <v>0</v>
      </c>
      <c r="G147" s="53">
        <f t="shared" si="6"/>
        <v>0</v>
      </c>
      <c r="H147" s="24" t="s">
        <v>91</v>
      </c>
      <c r="I147" s="24">
        <v>4</v>
      </c>
      <c r="J147" s="54">
        <f t="shared" si="10"/>
        <v>0</v>
      </c>
      <c r="K147" s="54">
        <f t="shared" si="21"/>
        <v>0</v>
      </c>
      <c r="L147" s="54">
        <f t="shared" si="22"/>
        <v>0</v>
      </c>
    </row>
    <row r="148" spans="1:12" ht="14.4">
      <c r="A148" s="22" t="s">
        <v>53</v>
      </c>
      <c r="B148" s="7" t="s">
        <v>601</v>
      </c>
      <c r="C148" s="4"/>
      <c r="D148" s="30"/>
      <c r="E148" s="48"/>
      <c r="F148" s="2">
        <f t="shared" si="23"/>
        <v>0</v>
      </c>
      <c r="G148" s="53">
        <f t="shared" si="6"/>
        <v>0</v>
      </c>
      <c r="H148" s="24" t="s">
        <v>91</v>
      </c>
      <c r="I148" s="24">
        <v>4</v>
      </c>
      <c r="J148" s="54">
        <f t="shared" si="10"/>
        <v>0</v>
      </c>
      <c r="K148" s="54">
        <f t="shared" si="21"/>
        <v>0</v>
      </c>
      <c r="L148" s="54">
        <f t="shared" si="22"/>
        <v>0</v>
      </c>
    </row>
    <row r="149" spans="1:12" ht="14.4">
      <c r="A149" s="22" t="s">
        <v>76</v>
      </c>
      <c r="B149" s="6" t="s">
        <v>602</v>
      </c>
      <c r="C149" s="4"/>
      <c r="D149" s="30"/>
      <c r="E149" s="48"/>
      <c r="F149" s="2">
        <f t="shared" si="23"/>
        <v>0</v>
      </c>
      <c r="G149" s="53">
        <f t="shared" si="6"/>
        <v>0</v>
      </c>
      <c r="H149" s="24" t="s">
        <v>91</v>
      </c>
      <c r="I149" s="24">
        <v>10</v>
      </c>
      <c r="J149" s="54">
        <f t="shared" si="10"/>
        <v>0</v>
      </c>
      <c r="K149" s="54">
        <f t="shared" si="21"/>
        <v>0</v>
      </c>
      <c r="L149" s="54">
        <f t="shared" si="22"/>
        <v>0</v>
      </c>
    </row>
    <row r="150" spans="1:12" ht="14.4">
      <c r="A150" s="22" t="s">
        <v>54</v>
      </c>
      <c r="B150" s="7" t="s">
        <v>603</v>
      </c>
      <c r="C150" s="4"/>
      <c r="D150" s="30"/>
      <c r="E150" s="48"/>
      <c r="F150" s="2">
        <f t="shared" si="23"/>
        <v>0</v>
      </c>
      <c r="G150" s="53">
        <f t="shared" si="6"/>
        <v>0</v>
      </c>
      <c r="H150" s="24" t="s">
        <v>91</v>
      </c>
      <c r="I150" s="24">
        <v>10</v>
      </c>
      <c r="J150" s="54">
        <f t="shared" si="10"/>
        <v>0</v>
      </c>
      <c r="K150" s="54">
        <f t="shared" si="21"/>
        <v>0</v>
      </c>
      <c r="L150" s="54">
        <f t="shared" si="22"/>
        <v>0</v>
      </c>
    </row>
    <row r="151" spans="1:12" ht="43.2">
      <c r="A151" s="22" t="s">
        <v>55</v>
      </c>
      <c r="B151" s="6" t="s">
        <v>604</v>
      </c>
      <c r="C151" s="4"/>
      <c r="D151" s="30"/>
      <c r="E151" s="48"/>
      <c r="F151" s="2">
        <f t="shared" si="23"/>
        <v>0</v>
      </c>
      <c r="G151" s="53">
        <f t="shared" si="6"/>
        <v>0</v>
      </c>
      <c r="H151" s="24" t="s">
        <v>91</v>
      </c>
      <c r="I151" s="24">
        <v>18</v>
      </c>
      <c r="J151" s="54">
        <f t="shared" si="10"/>
        <v>0</v>
      </c>
      <c r="K151" s="54">
        <f t="shared" si="21"/>
        <v>0</v>
      </c>
      <c r="L151" s="54">
        <f t="shared" si="22"/>
        <v>0</v>
      </c>
    </row>
    <row r="152" spans="1:12" ht="14.4">
      <c r="A152" s="22" t="s">
        <v>56</v>
      </c>
      <c r="B152" s="7" t="s">
        <v>605</v>
      </c>
      <c r="C152" s="4"/>
      <c r="D152" s="30"/>
      <c r="E152" s="48"/>
      <c r="F152" s="2">
        <f t="shared" si="23"/>
        <v>0</v>
      </c>
      <c r="G152" s="53">
        <f t="shared" ref="G152:G210" si="24">ROUND((D152*(1+E152)),2)</f>
        <v>0</v>
      </c>
      <c r="H152" s="24" t="s">
        <v>471</v>
      </c>
      <c r="I152" s="24">
        <v>12</v>
      </c>
      <c r="J152" s="54">
        <f t="shared" ref="J152:J157" si="25">G152*I152</f>
        <v>0</v>
      </c>
      <c r="K152" s="54">
        <f t="shared" si="21"/>
        <v>0</v>
      </c>
      <c r="L152" s="54">
        <f t="shared" si="22"/>
        <v>0</v>
      </c>
    </row>
    <row r="153" spans="1:12" ht="14.4">
      <c r="A153" s="22" t="s">
        <v>57</v>
      </c>
      <c r="B153" s="6" t="s">
        <v>606</v>
      </c>
      <c r="C153" s="4"/>
      <c r="D153" s="30"/>
      <c r="E153" s="48"/>
      <c r="F153" s="2">
        <f t="shared" si="23"/>
        <v>0</v>
      </c>
      <c r="G153" s="53">
        <f t="shared" si="24"/>
        <v>0</v>
      </c>
      <c r="H153" s="24" t="s">
        <v>91</v>
      </c>
      <c r="I153" s="24">
        <v>5</v>
      </c>
      <c r="J153" s="54">
        <f t="shared" si="25"/>
        <v>0</v>
      </c>
      <c r="K153" s="54">
        <f t="shared" si="21"/>
        <v>0</v>
      </c>
      <c r="L153" s="54">
        <f t="shared" si="22"/>
        <v>0</v>
      </c>
    </row>
    <row r="154" spans="1:12" ht="14.4">
      <c r="A154" s="22" t="s">
        <v>64</v>
      </c>
      <c r="B154" s="7" t="s">
        <v>607</v>
      </c>
      <c r="C154" s="4"/>
      <c r="D154" s="30"/>
      <c r="E154" s="48"/>
      <c r="F154" s="2">
        <f t="shared" si="23"/>
        <v>0</v>
      </c>
      <c r="G154" s="53">
        <f t="shared" si="24"/>
        <v>0</v>
      </c>
      <c r="H154" s="24" t="s">
        <v>91</v>
      </c>
      <c r="I154" s="24">
        <v>160</v>
      </c>
      <c r="J154" s="54">
        <f t="shared" si="25"/>
        <v>0</v>
      </c>
      <c r="K154" s="54">
        <f t="shared" si="21"/>
        <v>0</v>
      </c>
      <c r="L154" s="54">
        <f t="shared" si="22"/>
        <v>0</v>
      </c>
    </row>
    <row r="155" spans="1:12" ht="14.4">
      <c r="A155" s="22" t="s">
        <v>58</v>
      </c>
      <c r="B155" s="6" t="s">
        <v>608</v>
      </c>
      <c r="C155" s="4"/>
      <c r="D155" s="30"/>
      <c r="E155" s="48"/>
      <c r="F155" s="2">
        <f t="shared" si="23"/>
        <v>0</v>
      </c>
      <c r="G155" s="53">
        <f t="shared" si="24"/>
        <v>0</v>
      </c>
      <c r="H155" s="24" t="s">
        <v>91</v>
      </c>
      <c r="I155" s="24">
        <v>3</v>
      </c>
      <c r="J155" s="54">
        <f t="shared" si="25"/>
        <v>0</v>
      </c>
      <c r="K155" s="54">
        <f t="shared" si="21"/>
        <v>0</v>
      </c>
      <c r="L155" s="54">
        <f t="shared" si="22"/>
        <v>0</v>
      </c>
    </row>
    <row r="156" spans="1:12" ht="28.8">
      <c r="A156" s="22" t="s">
        <v>59</v>
      </c>
      <c r="B156" s="7" t="s">
        <v>609</v>
      </c>
      <c r="C156" s="4"/>
      <c r="D156" s="30"/>
      <c r="E156" s="48"/>
      <c r="F156" s="2">
        <f t="shared" si="23"/>
        <v>0</v>
      </c>
      <c r="G156" s="53">
        <f t="shared" si="24"/>
        <v>0</v>
      </c>
      <c r="H156" s="24" t="s">
        <v>91</v>
      </c>
      <c r="I156" s="24">
        <v>10</v>
      </c>
      <c r="J156" s="54">
        <f t="shared" si="25"/>
        <v>0</v>
      </c>
      <c r="K156" s="54">
        <f t="shared" si="21"/>
        <v>0</v>
      </c>
      <c r="L156" s="54">
        <f t="shared" si="22"/>
        <v>0</v>
      </c>
    </row>
    <row r="157" spans="1:12" ht="14.4">
      <c r="A157" s="22" t="s">
        <v>65</v>
      </c>
      <c r="B157" s="6" t="s">
        <v>610</v>
      </c>
      <c r="C157" s="4"/>
      <c r="D157" s="30"/>
      <c r="E157" s="48"/>
      <c r="F157" s="2">
        <f t="shared" si="23"/>
        <v>0</v>
      </c>
      <c r="G157" s="53">
        <f t="shared" si="24"/>
        <v>0</v>
      </c>
      <c r="H157" s="24" t="s">
        <v>91</v>
      </c>
      <c r="I157" s="24">
        <v>20</v>
      </c>
      <c r="J157" s="54">
        <f t="shared" si="25"/>
        <v>0</v>
      </c>
      <c r="K157" s="54">
        <f t="shared" si="21"/>
        <v>0</v>
      </c>
      <c r="L157" s="54">
        <f t="shared" si="22"/>
        <v>0</v>
      </c>
    </row>
    <row r="158" spans="1:12" ht="14.4">
      <c r="A158" s="22" t="s">
        <v>77</v>
      </c>
      <c r="B158" s="6" t="s">
        <v>611</v>
      </c>
      <c r="C158" s="4"/>
      <c r="D158" s="30"/>
      <c r="E158" s="48"/>
      <c r="F158" s="2">
        <f t="shared" si="23"/>
        <v>0</v>
      </c>
      <c r="G158" s="53">
        <f t="shared" si="24"/>
        <v>0</v>
      </c>
      <c r="H158" s="24" t="s">
        <v>91</v>
      </c>
      <c r="I158" s="24">
        <v>5</v>
      </c>
      <c r="J158" s="54">
        <f>G158*I158</f>
        <v>0</v>
      </c>
      <c r="K158" s="54">
        <f t="shared" si="21"/>
        <v>0</v>
      </c>
      <c r="L158" s="54">
        <f t="shared" si="22"/>
        <v>0</v>
      </c>
    </row>
    <row r="159" spans="1:12" ht="14.4">
      <c r="A159" s="22" t="s">
        <v>78</v>
      </c>
      <c r="B159" s="23" t="s">
        <v>612</v>
      </c>
      <c r="C159" s="3"/>
      <c r="D159" s="47"/>
      <c r="E159" s="48"/>
      <c r="F159" s="2">
        <f t="shared" si="23"/>
        <v>0</v>
      </c>
      <c r="G159" s="53">
        <f t="shared" si="24"/>
        <v>0</v>
      </c>
      <c r="H159" s="24" t="s">
        <v>91</v>
      </c>
      <c r="I159" s="24">
        <v>80</v>
      </c>
      <c r="J159" s="54">
        <f t="shared" ref="J159:J268" si="26">G159*I159</f>
        <v>0</v>
      </c>
      <c r="K159" s="54">
        <f t="shared" si="21"/>
        <v>0</v>
      </c>
      <c r="L159" s="54">
        <f t="shared" si="22"/>
        <v>0</v>
      </c>
    </row>
    <row r="160" spans="1:12" ht="14.4">
      <c r="A160" s="22" t="s">
        <v>67</v>
      </c>
      <c r="B160" s="23" t="s">
        <v>613</v>
      </c>
      <c r="C160" s="3"/>
      <c r="D160" s="47"/>
      <c r="E160" s="48"/>
      <c r="F160" s="2">
        <f t="shared" si="23"/>
        <v>0</v>
      </c>
      <c r="G160" s="53">
        <f t="shared" si="24"/>
        <v>0</v>
      </c>
      <c r="H160" s="24" t="s">
        <v>91</v>
      </c>
      <c r="I160" s="24">
        <v>4</v>
      </c>
      <c r="J160" s="54">
        <f t="shared" si="26"/>
        <v>0</v>
      </c>
      <c r="K160" s="54">
        <f t="shared" si="21"/>
        <v>0</v>
      </c>
      <c r="L160" s="54">
        <f t="shared" si="22"/>
        <v>0</v>
      </c>
    </row>
    <row r="161" spans="1:12" ht="43.2">
      <c r="A161" s="22" t="s">
        <v>68</v>
      </c>
      <c r="B161" s="23" t="s">
        <v>614</v>
      </c>
      <c r="C161" s="3"/>
      <c r="D161" s="47"/>
      <c r="E161" s="48"/>
      <c r="F161" s="2">
        <f t="shared" si="23"/>
        <v>0</v>
      </c>
      <c r="G161" s="53">
        <f t="shared" si="24"/>
        <v>0</v>
      </c>
      <c r="H161" s="24" t="s">
        <v>91</v>
      </c>
      <c r="I161" s="24">
        <v>4</v>
      </c>
      <c r="J161" s="54">
        <f t="shared" si="26"/>
        <v>0</v>
      </c>
      <c r="K161" s="54">
        <f t="shared" si="21"/>
        <v>0</v>
      </c>
      <c r="L161" s="54">
        <f t="shared" si="22"/>
        <v>0</v>
      </c>
    </row>
    <row r="162" spans="1:12" ht="14.4">
      <c r="A162" s="22" t="s">
        <v>69</v>
      </c>
      <c r="B162" s="23" t="s">
        <v>615</v>
      </c>
      <c r="C162" s="3"/>
      <c r="D162" s="47"/>
      <c r="E162" s="48"/>
      <c r="F162" s="2">
        <f t="shared" si="23"/>
        <v>0</v>
      </c>
      <c r="G162" s="53">
        <f t="shared" si="24"/>
        <v>0</v>
      </c>
      <c r="H162" s="24" t="s">
        <v>91</v>
      </c>
      <c r="I162" s="24">
        <v>10</v>
      </c>
      <c r="J162" s="54">
        <f t="shared" si="26"/>
        <v>0</v>
      </c>
      <c r="K162" s="54">
        <f t="shared" si="21"/>
        <v>0</v>
      </c>
      <c r="L162" s="54">
        <f t="shared" si="22"/>
        <v>0</v>
      </c>
    </row>
    <row r="163" spans="1:12" ht="14.4">
      <c r="A163" s="22" t="s">
        <v>79</v>
      </c>
      <c r="B163" s="23" t="s">
        <v>616</v>
      </c>
      <c r="C163" s="3"/>
      <c r="D163" s="47"/>
      <c r="E163" s="48"/>
      <c r="F163" s="2">
        <f t="shared" si="23"/>
        <v>0</v>
      </c>
      <c r="G163" s="53">
        <f t="shared" si="24"/>
        <v>0</v>
      </c>
      <c r="H163" s="24" t="s">
        <v>91</v>
      </c>
      <c r="I163" s="24">
        <v>10</v>
      </c>
      <c r="J163" s="54">
        <f t="shared" si="26"/>
        <v>0</v>
      </c>
      <c r="K163" s="54">
        <f t="shared" si="21"/>
        <v>0</v>
      </c>
      <c r="L163" s="54">
        <f t="shared" si="22"/>
        <v>0</v>
      </c>
    </row>
    <row r="164" spans="1:12" ht="28.8">
      <c r="A164" s="22" t="s">
        <v>80</v>
      </c>
      <c r="B164" s="23" t="s">
        <v>406</v>
      </c>
      <c r="C164" s="3"/>
      <c r="D164" s="47"/>
      <c r="E164" s="48"/>
      <c r="F164" s="2">
        <f t="shared" si="23"/>
        <v>0</v>
      </c>
      <c r="G164" s="53">
        <f t="shared" si="24"/>
        <v>0</v>
      </c>
      <c r="H164" s="24" t="s">
        <v>585</v>
      </c>
      <c r="I164" s="24">
        <v>2</v>
      </c>
      <c r="J164" s="54">
        <f t="shared" si="26"/>
        <v>0</v>
      </c>
      <c r="K164" s="54">
        <f t="shared" si="21"/>
        <v>0</v>
      </c>
      <c r="L164" s="54">
        <f t="shared" si="22"/>
        <v>0</v>
      </c>
    </row>
    <row r="165" spans="1:12" ht="13.95" customHeight="1">
      <c r="A165" s="20"/>
      <c r="B165" s="21" t="s">
        <v>92</v>
      </c>
      <c r="C165" s="59"/>
      <c r="D165" s="59"/>
      <c r="E165" s="59"/>
      <c r="F165" s="5"/>
      <c r="G165" s="5"/>
      <c r="H165" s="5"/>
      <c r="I165" s="5"/>
      <c r="J165" s="5"/>
      <c r="K165" s="5"/>
      <c r="L165" s="5"/>
    </row>
    <row r="166" spans="1:12" ht="14.4">
      <c r="A166" s="22" t="s">
        <v>2</v>
      </c>
      <c r="B166" s="23" t="s">
        <v>432</v>
      </c>
      <c r="C166" s="3"/>
      <c r="D166" s="47"/>
      <c r="E166" s="48"/>
      <c r="F166" s="2">
        <f t="shared" si="23"/>
        <v>0</v>
      </c>
      <c r="G166" s="53">
        <f t="shared" si="24"/>
        <v>0</v>
      </c>
      <c r="H166" s="24" t="s">
        <v>107</v>
      </c>
      <c r="I166" s="24">
        <v>125</v>
      </c>
      <c r="J166" s="54">
        <f t="shared" si="26"/>
        <v>0</v>
      </c>
      <c r="K166" s="54">
        <f t="shared" si="21"/>
        <v>0</v>
      </c>
      <c r="L166" s="54">
        <f t="shared" ref="L166:L230" si="27">J166+K166</f>
        <v>0</v>
      </c>
    </row>
    <row r="167" spans="1:12" ht="14.4">
      <c r="A167" s="22" t="s">
        <v>3</v>
      </c>
      <c r="B167" s="23" t="s">
        <v>239</v>
      </c>
      <c r="C167" s="3"/>
      <c r="D167" s="47"/>
      <c r="E167" s="48"/>
      <c r="F167" s="2">
        <f t="shared" si="23"/>
        <v>0</v>
      </c>
      <c r="G167" s="53">
        <f t="shared" si="24"/>
        <v>0</v>
      </c>
      <c r="H167" s="24" t="s">
        <v>107</v>
      </c>
      <c r="I167" s="24">
        <v>45</v>
      </c>
      <c r="J167" s="54">
        <f t="shared" si="26"/>
        <v>0</v>
      </c>
      <c r="K167" s="54">
        <f t="shared" si="21"/>
        <v>0</v>
      </c>
      <c r="L167" s="54">
        <f t="shared" si="27"/>
        <v>0</v>
      </c>
    </row>
    <row r="168" spans="1:12" ht="14.4">
      <c r="A168" s="22" t="s">
        <v>4</v>
      </c>
      <c r="B168" s="23" t="s">
        <v>625</v>
      </c>
      <c r="C168" s="3"/>
      <c r="D168" s="47"/>
      <c r="E168" s="48"/>
      <c r="F168" s="2">
        <f t="shared" si="23"/>
        <v>0</v>
      </c>
      <c r="G168" s="53">
        <f t="shared" si="24"/>
        <v>0</v>
      </c>
      <c r="H168" s="24" t="s">
        <v>107</v>
      </c>
      <c r="I168" s="24">
        <v>32</v>
      </c>
      <c r="J168" s="54">
        <f t="shared" si="26"/>
        <v>0</v>
      </c>
      <c r="K168" s="54">
        <f t="shared" si="21"/>
        <v>0</v>
      </c>
      <c r="L168" s="54">
        <f t="shared" si="27"/>
        <v>0</v>
      </c>
    </row>
    <row r="169" spans="1:12" ht="14.4">
      <c r="A169" s="22" t="s">
        <v>5</v>
      </c>
      <c r="B169" s="25" t="s">
        <v>626</v>
      </c>
      <c r="C169" s="3"/>
      <c r="D169" s="47"/>
      <c r="E169" s="48"/>
      <c r="F169" s="2">
        <f t="shared" si="23"/>
        <v>0</v>
      </c>
      <c r="G169" s="53">
        <f t="shared" si="24"/>
        <v>0</v>
      </c>
      <c r="H169" s="24" t="s">
        <v>107</v>
      </c>
      <c r="I169" s="24">
        <v>32</v>
      </c>
      <c r="J169" s="54">
        <f t="shared" si="26"/>
        <v>0</v>
      </c>
      <c r="K169" s="54">
        <f t="shared" si="21"/>
        <v>0</v>
      </c>
      <c r="L169" s="54">
        <f t="shared" si="27"/>
        <v>0</v>
      </c>
    </row>
    <row r="170" spans="1:12" ht="14.4">
      <c r="A170" s="22" t="s">
        <v>6</v>
      </c>
      <c r="B170" s="25" t="s">
        <v>240</v>
      </c>
      <c r="C170" s="3"/>
      <c r="D170" s="47"/>
      <c r="E170" s="48"/>
      <c r="F170" s="2">
        <f t="shared" si="23"/>
        <v>0</v>
      </c>
      <c r="G170" s="53">
        <f t="shared" si="24"/>
        <v>0</v>
      </c>
      <c r="H170" s="24" t="s">
        <v>107</v>
      </c>
      <c r="I170" s="24">
        <v>10</v>
      </c>
      <c r="J170" s="54">
        <f t="shared" si="26"/>
        <v>0</v>
      </c>
      <c r="K170" s="54">
        <f t="shared" si="21"/>
        <v>0</v>
      </c>
      <c r="L170" s="54">
        <f t="shared" si="27"/>
        <v>0</v>
      </c>
    </row>
    <row r="171" spans="1:12" ht="14.4">
      <c r="A171" s="22" t="s">
        <v>7</v>
      </c>
      <c r="B171" s="25" t="s">
        <v>627</v>
      </c>
      <c r="C171" s="3"/>
      <c r="D171" s="47"/>
      <c r="E171" s="48"/>
      <c r="F171" s="2">
        <f t="shared" si="23"/>
        <v>0</v>
      </c>
      <c r="G171" s="53">
        <f t="shared" si="24"/>
        <v>0</v>
      </c>
      <c r="H171" s="24" t="s">
        <v>107</v>
      </c>
      <c r="I171" s="24">
        <v>10</v>
      </c>
      <c r="J171" s="54">
        <f t="shared" si="26"/>
        <v>0</v>
      </c>
      <c r="K171" s="54">
        <f t="shared" si="21"/>
        <v>0</v>
      </c>
      <c r="L171" s="54">
        <f t="shared" si="27"/>
        <v>0</v>
      </c>
    </row>
    <row r="172" spans="1:12" ht="14.4">
      <c r="A172" s="22" t="s">
        <v>8</v>
      </c>
      <c r="B172" s="23" t="s">
        <v>241</v>
      </c>
      <c r="C172" s="3"/>
      <c r="D172" s="47"/>
      <c r="E172" s="48"/>
      <c r="F172" s="2">
        <f t="shared" si="23"/>
        <v>0</v>
      </c>
      <c r="G172" s="53">
        <f t="shared" si="24"/>
        <v>0</v>
      </c>
      <c r="H172" s="24" t="s">
        <v>107</v>
      </c>
      <c r="I172" s="24">
        <v>75</v>
      </c>
      <c r="J172" s="54">
        <f t="shared" si="26"/>
        <v>0</v>
      </c>
      <c r="K172" s="54">
        <f t="shared" si="21"/>
        <v>0</v>
      </c>
      <c r="L172" s="54">
        <f t="shared" si="27"/>
        <v>0</v>
      </c>
    </row>
    <row r="173" spans="1:12" ht="28.8">
      <c r="A173" s="22" t="s">
        <v>9</v>
      </c>
      <c r="B173" s="23" t="s">
        <v>433</v>
      </c>
      <c r="C173" s="3"/>
      <c r="D173" s="47"/>
      <c r="E173" s="48"/>
      <c r="F173" s="2">
        <f t="shared" si="23"/>
        <v>0</v>
      </c>
      <c r="G173" s="53">
        <f t="shared" si="24"/>
        <v>0</v>
      </c>
      <c r="H173" s="24" t="s">
        <v>107</v>
      </c>
      <c r="I173" s="24">
        <v>9</v>
      </c>
      <c r="J173" s="54">
        <f t="shared" si="26"/>
        <v>0</v>
      </c>
      <c r="K173" s="54">
        <f t="shared" si="21"/>
        <v>0</v>
      </c>
      <c r="L173" s="54">
        <f t="shared" si="27"/>
        <v>0</v>
      </c>
    </row>
    <row r="174" spans="1:12" ht="14.4">
      <c r="A174" s="22" t="s">
        <v>10</v>
      </c>
      <c r="B174" s="23" t="s">
        <v>242</v>
      </c>
      <c r="C174" s="3"/>
      <c r="D174" s="47"/>
      <c r="E174" s="48"/>
      <c r="F174" s="2">
        <f t="shared" si="23"/>
        <v>0</v>
      </c>
      <c r="G174" s="53">
        <f t="shared" si="24"/>
        <v>0</v>
      </c>
      <c r="H174" s="24" t="s">
        <v>91</v>
      </c>
      <c r="I174" s="24">
        <v>30</v>
      </c>
      <c r="J174" s="54">
        <f t="shared" si="26"/>
        <v>0</v>
      </c>
      <c r="K174" s="54">
        <f t="shared" si="21"/>
        <v>0</v>
      </c>
      <c r="L174" s="54">
        <f t="shared" si="27"/>
        <v>0</v>
      </c>
    </row>
    <row r="175" spans="1:12" ht="14.4">
      <c r="A175" s="22" t="s">
        <v>11</v>
      </c>
      <c r="B175" s="23" t="s">
        <v>243</v>
      </c>
      <c r="C175" s="4"/>
      <c r="D175" s="30"/>
      <c r="E175" s="48"/>
      <c r="F175" s="2">
        <f t="shared" si="23"/>
        <v>0</v>
      </c>
      <c r="G175" s="53">
        <f t="shared" si="24"/>
        <v>0</v>
      </c>
      <c r="H175" s="24" t="s">
        <v>91</v>
      </c>
      <c r="I175" s="24">
        <v>2</v>
      </c>
      <c r="J175" s="54">
        <f t="shared" si="26"/>
        <v>0</v>
      </c>
      <c r="K175" s="54">
        <f t="shared" si="21"/>
        <v>0</v>
      </c>
      <c r="L175" s="54">
        <f t="shared" si="27"/>
        <v>0</v>
      </c>
    </row>
    <row r="176" spans="1:12" ht="14.4">
      <c r="A176" s="22" t="s">
        <v>12</v>
      </c>
      <c r="B176" s="23" t="s">
        <v>244</v>
      </c>
      <c r="C176" s="3"/>
      <c r="D176" s="47"/>
      <c r="E176" s="48"/>
      <c r="F176" s="2">
        <f t="shared" ref="F176:F177" si="28">ROUND((D176*E176),2)</f>
        <v>0</v>
      </c>
      <c r="G176" s="53">
        <f t="shared" ref="G176:G177" si="29">ROUND((D176*(1+E176)),2)</f>
        <v>0</v>
      </c>
      <c r="H176" s="24" t="s">
        <v>91</v>
      </c>
      <c r="I176" s="24">
        <v>2</v>
      </c>
      <c r="J176" s="54">
        <f t="shared" ref="J176:J177" si="30">G176*I176</f>
        <v>0</v>
      </c>
      <c r="K176" s="54">
        <f t="shared" si="21"/>
        <v>0</v>
      </c>
      <c r="L176" s="54">
        <f t="shared" ref="L176:L177" si="31">J176+K176</f>
        <v>0</v>
      </c>
    </row>
    <row r="177" spans="1:12" ht="14.4">
      <c r="A177" s="22" t="s">
        <v>13</v>
      </c>
      <c r="B177" s="23" t="s">
        <v>299</v>
      </c>
      <c r="C177" s="3"/>
      <c r="D177" s="47"/>
      <c r="E177" s="48"/>
      <c r="F177" s="2">
        <f t="shared" si="28"/>
        <v>0</v>
      </c>
      <c r="G177" s="53">
        <f t="shared" si="29"/>
        <v>0</v>
      </c>
      <c r="H177" s="24" t="s">
        <v>107</v>
      </c>
      <c r="I177" s="24">
        <v>5</v>
      </c>
      <c r="J177" s="54">
        <f t="shared" si="30"/>
        <v>0</v>
      </c>
      <c r="K177" s="54">
        <f t="shared" si="21"/>
        <v>0</v>
      </c>
      <c r="L177" s="54">
        <f t="shared" si="31"/>
        <v>0</v>
      </c>
    </row>
    <row r="178" spans="1:12" ht="14.4">
      <c r="A178" s="22" t="s">
        <v>14</v>
      </c>
      <c r="B178" s="23" t="s">
        <v>434</v>
      </c>
      <c r="C178" s="4"/>
      <c r="D178" s="30"/>
      <c r="E178" s="48"/>
      <c r="F178" s="2">
        <f t="shared" si="23"/>
        <v>0</v>
      </c>
      <c r="G178" s="53">
        <f t="shared" si="24"/>
        <v>0</v>
      </c>
      <c r="H178" s="24" t="s">
        <v>107</v>
      </c>
      <c r="I178" s="24">
        <v>36</v>
      </c>
      <c r="J178" s="54">
        <f t="shared" si="26"/>
        <v>0</v>
      </c>
      <c r="K178" s="54">
        <f t="shared" si="21"/>
        <v>0</v>
      </c>
      <c r="L178" s="54">
        <f t="shared" si="27"/>
        <v>0</v>
      </c>
    </row>
    <row r="179" spans="1:12" ht="14.4">
      <c r="A179" s="22" t="s">
        <v>15</v>
      </c>
      <c r="B179" s="26" t="s">
        <v>245</v>
      </c>
      <c r="C179" s="4"/>
      <c r="D179" s="30"/>
      <c r="E179" s="48"/>
      <c r="F179" s="2">
        <f t="shared" si="23"/>
        <v>0</v>
      </c>
      <c r="G179" s="53">
        <f t="shared" si="24"/>
        <v>0</v>
      </c>
      <c r="H179" s="24" t="s">
        <v>107</v>
      </c>
      <c r="I179" s="24">
        <v>10</v>
      </c>
      <c r="J179" s="54">
        <f t="shared" si="26"/>
        <v>0</v>
      </c>
      <c r="K179" s="54">
        <f t="shared" si="21"/>
        <v>0</v>
      </c>
      <c r="L179" s="54">
        <f t="shared" si="27"/>
        <v>0</v>
      </c>
    </row>
    <row r="180" spans="1:12" ht="14.4">
      <c r="A180" s="22" t="s">
        <v>16</v>
      </c>
      <c r="B180" s="7" t="s">
        <v>246</v>
      </c>
      <c r="C180" s="4"/>
      <c r="D180" s="30"/>
      <c r="E180" s="48"/>
      <c r="F180" s="2">
        <f t="shared" si="23"/>
        <v>0</v>
      </c>
      <c r="G180" s="53">
        <f t="shared" si="24"/>
        <v>0</v>
      </c>
      <c r="H180" s="24" t="s">
        <v>107</v>
      </c>
      <c r="I180" s="24">
        <v>10</v>
      </c>
      <c r="J180" s="54">
        <f t="shared" si="26"/>
        <v>0</v>
      </c>
      <c r="K180" s="54">
        <f t="shared" si="21"/>
        <v>0</v>
      </c>
      <c r="L180" s="54">
        <f t="shared" si="27"/>
        <v>0</v>
      </c>
    </row>
    <row r="181" spans="1:12" ht="28.8">
      <c r="A181" s="22" t="s">
        <v>17</v>
      </c>
      <c r="B181" s="6" t="s">
        <v>247</v>
      </c>
      <c r="C181" s="4"/>
      <c r="D181" s="30"/>
      <c r="E181" s="48"/>
      <c r="F181" s="2">
        <f t="shared" si="23"/>
        <v>0</v>
      </c>
      <c r="G181" s="53">
        <f t="shared" si="24"/>
        <v>0</v>
      </c>
      <c r="H181" s="24" t="s">
        <v>107</v>
      </c>
      <c r="I181" s="24">
        <v>10</v>
      </c>
      <c r="J181" s="54">
        <f t="shared" si="26"/>
        <v>0</v>
      </c>
      <c r="K181" s="54">
        <f t="shared" si="21"/>
        <v>0</v>
      </c>
      <c r="L181" s="54">
        <f t="shared" si="27"/>
        <v>0</v>
      </c>
    </row>
    <row r="182" spans="1:12" ht="14.4">
      <c r="A182" s="22" t="s">
        <v>18</v>
      </c>
      <c r="B182" s="7" t="s">
        <v>248</v>
      </c>
      <c r="C182" s="4"/>
      <c r="D182" s="30"/>
      <c r="E182" s="48"/>
      <c r="F182" s="2">
        <f t="shared" si="23"/>
        <v>0</v>
      </c>
      <c r="G182" s="53">
        <f t="shared" si="24"/>
        <v>0</v>
      </c>
      <c r="H182" s="24" t="s">
        <v>91</v>
      </c>
      <c r="I182" s="24">
        <v>5</v>
      </c>
      <c r="J182" s="54">
        <f t="shared" si="26"/>
        <v>0</v>
      </c>
      <c r="K182" s="54">
        <f t="shared" si="21"/>
        <v>0</v>
      </c>
      <c r="L182" s="54">
        <f t="shared" si="27"/>
        <v>0</v>
      </c>
    </row>
    <row r="183" spans="1:12" ht="14.4">
      <c r="A183" s="22" t="s">
        <v>19</v>
      </c>
      <c r="B183" s="6" t="s">
        <v>249</v>
      </c>
      <c r="C183" s="4"/>
      <c r="D183" s="30"/>
      <c r="E183" s="48"/>
      <c r="F183" s="2">
        <f t="shared" si="23"/>
        <v>0</v>
      </c>
      <c r="G183" s="53">
        <f t="shared" si="24"/>
        <v>0</v>
      </c>
      <c r="H183" s="24" t="s">
        <v>91</v>
      </c>
      <c r="I183" s="24">
        <v>5</v>
      </c>
      <c r="J183" s="54">
        <f t="shared" si="26"/>
        <v>0</v>
      </c>
      <c r="K183" s="54">
        <f t="shared" si="21"/>
        <v>0</v>
      </c>
      <c r="L183" s="54">
        <f t="shared" si="27"/>
        <v>0</v>
      </c>
    </row>
    <row r="184" spans="1:12" ht="14.4">
      <c r="A184" s="22" t="s">
        <v>20</v>
      </c>
      <c r="B184" s="6" t="s">
        <v>300</v>
      </c>
      <c r="C184" s="4"/>
      <c r="D184" s="30"/>
      <c r="E184" s="48"/>
      <c r="F184" s="2">
        <f t="shared" si="23"/>
        <v>0</v>
      </c>
      <c r="G184" s="53">
        <f t="shared" si="24"/>
        <v>0</v>
      </c>
      <c r="H184" s="24" t="s">
        <v>107</v>
      </c>
      <c r="I184" s="24">
        <v>14</v>
      </c>
      <c r="J184" s="54">
        <f t="shared" si="26"/>
        <v>0</v>
      </c>
      <c r="K184" s="54">
        <f t="shared" si="21"/>
        <v>0</v>
      </c>
      <c r="L184" s="54">
        <f t="shared" si="27"/>
        <v>0</v>
      </c>
    </row>
    <row r="185" spans="1:12" ht="28.8">
      <c r="A185" s="22" t="s">
        <v>21</v>
      </c>
      <c r="B185" s="6" t="s">
        <v>301</v>
      </c>
      <c r="C185" s="4"/>
      <c r="D185" s="30"/>
      <c r="E185" s="48"/>
      <c r="F185" s="2">
        <f t="shared" si="23"/>
        <v>0</v>
      </c>
      <c r="G185" s="53">
        <f t="shared" si="24"/>
        <v>0</v>
      </c>
      <c r="H185" s="24" t="s">
        <v>107</v>
      </c>
      <c r="I185" s="24">
        <v>18</v>
      </c>
      <c r="J185" s="54">
        <f t="shared" si="26"/>
        <v>0</v>
      </c>
      <c r="K185" s="54">
        <f t="shared" si="21"/>
        <v>0</v>
      </c>
      <c r="L185" s="54">
        <f t="shared" si="27"/>
        <v>0</v>
      </c>
    </row>
    <row r="186" spans="1:12" ht="28.8">
      <c r="A186" s="22" t="s">
        <v>22</v>
      </c>
      <c r="B186" s="7" t="s">
        <v>302</v>
      </c>
      <c r="C186" s="4"/>
      <c r="D186" s="30"/>
      <c r="E186" s="48"/>
      <c r="F186" s="2">
        <f t="shared" si="23"/>
        <v>0</v>
      </c>
      <c r="G186" s="53">
        <f t="shared" si="24"/>
        <v>0</v>
      </c>
      <c r="H186" s="24" t="s">
        <v>107</v>
      </c>
      <c r="I186" s="24">
        <v>60</v>
      </c>
      <c r="J186" s="54">
        <f t="shared" si="26"/>
        <v>0</v>
      </c>
      <c r="K186" s="54">
        <f t="shared" si="21"/>
        <v>0</v>
      </c>
      <c r="L186" s="54">
        <f t="shared" si="27"/>
        <v>0</v>
      </c>
    </row>
    <row r="187" spans="1:12" ht="14.4">
      <c r="A187" s="22" t="s">
        <v>23</v>
      </c>
      <c r="B187" s="6" t="s">
        <v>250</v>
      </c>
      <c r="C187" s="4"/>
      <c r="D187" s="4"/>
      <c r="E187" s="48"/>
      <c r="F187" s="2">
        <f t="shared" si="23"/>
        <v>0</v>
      </c>
      <c r="G187" s="53">
        <f t="shared" si="24"/>
        <v>0</v>
      </c>
      <c r="H187" s="24" t="s">
        <v>107</v>
      </c>
      <c r="I187" s="24">
        <v>10</v>
      </c>
      <c r="J187" s="54">
        <f t="shared" si="26"/>
        <v>0</v>
      </c>
      <c r="K187" s="54">
        <f t="shared" si="21"/>
        <v>0</v>
      </c>
      <c r="L187" s="54">
        <f t="shared" si="27"/>
        <v>0</v>
      </c>
    </row>
    <row r="188" spans="1:12" ht="14.4">
      <c r="A188" s="22" t="s">
        <v>24</v>
      </c>
      <c r="B188" s="7" t="s">
        <v>251</v>
      </c>
      <c r="C188" s="4"/>
      <c r="D188" s="4"/>
      <c r="E188" s="48"/>
      <c r="F188" s="2">
        <f t="shared" si="23"/>
        <v>0</v>
      </c>
      <c r="G188" s="53">
        <f t="shared" si="24"/>
        <v>0</v>
      </c>
      <c r="H188" s="24" t="s">
        <v>107</v>
      </c>
      <c r="I188" s="24">
        <v>10</v>
      </c>
      <c r="J188" s="54">
        <f t="shared" si="26"/>
        <v>0</v>
      </c>
      <c r="K188" s="54">
        <f t="shared" si="21"/>
        <v>0</v>
      </c>
      <c r="L188" s="54">
        <f t="shared" si="27"/>
        <v>0</v>
      </c>
    </row>
    <row r="189" spans="1:12" ht="57.6">
      <c r="A189" s="22" t="s">
        <v>25</v>
      </c>
      <c r="B189" s="6" t="s">
        <v>303</v>
      </c>
      <c r="C189" s="4"/>
      <c r="D189" s="4"/>
      <c r="E189" s="48"/>
      <c r="F189" s="2">
        <f t="shared" si="23"/>
        <v>0</v>
      </c>
      <c r="G189" s="53">
        <f t="shared" si="24"/>
        <v>0</v>
      </c>
      <c r="H189" s="24" t="s">
        <v>107</v>
      </c>
      <c r="I189" s="24">
        <v>2</v>
      </c>
      <c r="J189" s="54">
        <f t="shared" si="26"/>
        <v>0</v>
      </c>
      <c r="K189" s="54">
        <f t="shared" si="21"/>
        <v>0</v>
      </c>
      <c r="L189" s="54">
        <f t="shared" si="27"/>
        <v>0</v>
      </c>
    </row>
    <row r="190" spans="1:12" ht="14.4">
      <c r="A190" s="22" t="s">
        <v>26</v>
      </c>
      <c r="B190" s="7" t="s">
        <v>252</v>
      </c>
      <c r="C190" s="4"/>
      <c r="D190" s="4"/>
      <c r="E190" s="48"/>
      <c r="F190" s="2">
        <f t="shared" si="23"/>
        <v>0</v>
      </c>
      <c r="G190" s="53">
        <f t="shared" si="24"/>
        <v>0</v>
      </c>
      <c r="H190" s="24" t="s">
        <v>107</v>
      </c>
      <c r="I190" s="24">
        <v>14</v>
      </c>
      <c r="J190" s="54">
        <f t="shared" si="26"/>
        <v>0</v>
      </c>
      <c r="K190" s="54">
        <f t="shared" si="21"/>
        <v>0</v>
      </c>
      <c r="L190" s="54">
        <f t="shared" si="27"/>
        <v>0</v>
      </c>
    </row>
    <row r="191" spans="1:12" ht="14.4">
      <c r="A191" s="22" t="s">
        <v>27</v>
      </c>
      <c r="B191" s="6" t="s">
        <v>253</v>
      </c>
      <c r="C191" s="4"/>
      <c r="D191" s="4"/>
      <c r="E191" s="48"/>
      <c r="F191" s="2">
        <f t="shared" si="23"/>
        <v>0</v>
      </c>
      <c r="G191" s="53">
        <f t="shared" si="24"/>
        <v>0</v>
      </c>
      <c r="H191" s="24" t="s">
        <v>107</v>
      </c>
      <c r="I191" s="24">
        <v>5</v>
      </c>
      <c r="J191" s="54">
        <f t="shared" si="26"/>
        <v>0</v>
      </c>
      <c r="K191" s="54">
        <f t="shared" si="21"/>
        <v>0</v>
      </c>
      <c r="L191" s="54">
        <f t="shared" si="27"/>
        <v>0</v>
      </c>
    </row>
    <row r="192" spans="1:12" ht="14.4">
      <c r="A192" s="22" t="s">
        <v>28</v>
      </c>
      <c r="B192" s="7" t="s">
        <v>254</v>
      </c>
      <c r="C192" s="4"/>
      <c r="D192" s="30"/>
      <c r="E192" s="48"/>
      <c r="F192" s="2">
        <f t="shared" si="23"/>
        <v>0</v>
      </c>
      <c r="G192" s="53">
        <f t="shared" si="24"/>
        <v>0</v>
      </c>
      <c r="H192" s="24" t="s">
        <v>107</v>
      </c>
      <c r="I192" s="24">
        <v>5</v>
      </c>
      <c r="J192" s="54">
        <f t="shared" si="26"/>
        <v>0</v>
      </c>
      <c r="K192" s="54">
        <f t="shared" si="21"/>
        <v>0</v>
      </c>
      <c r="L192" s="54">
        <f t="shared" si="27"/>
        <v>0</v>
      </c>
    </row>
    <row r="193" spans="1:12" ht="14.4">
      <c r="A193" s="22" t="s">
        <v>29</v>
      </c>
      <c r="B193" s="6" t="s">
        <v>255</v>
      </c>
      <c r="C193" s="4"/>
      <c r="D193" s="30"/>
      <c r="E193" s="48"/>
      <c r="F193" s="2">
        <f t="shared" si="23"/>
        <v>0</v>
      </c>
      <c r="G193" s="53">
        <f t="shared" si="24"/>
        <v>0</v>
      </c>
      <c r="H193" s="24" t="s">
        <v>107</v>
      </c>
      <c r="I193" s="24">
        <v>1</v>
      </c>
      <c r="J193" s="54">
        <f t="shared" si="26"/>
        <v>0</v>
      </c>
      <c r="K193" s="54">
        <f t="shared" si="21"/>
        <v>0</v>
      </c>
      <c r="L193" s="54">
        <f t="shared" si="27"/>
        <v>0</v>
      </c>
    </row>
    <row r="194" spans="1:12" ht="14.4">
      <c r="A194" s="22" t="s">
        <v>30</v>
      </c>
      <c r="B194" s="7" t="s">
        <v>256</v>
      </c>
      <c r="C194" s="4"/>
      <c r="D194" s="30"/>
      <c r="E194" s="48"/>
      <c r="F194" s="2">
        <f t="shared" si="23"/>
        <v>0</v>
      </c>
      <c r="G194" s="53">
        <f t="shared" si="24"/>
        <v>0</v>
      </c>
      <c r="H194" s="24" t="s">
        <v>107</v>
      </c>
      <c r="I194" s="24">
        <v>1</v>
      </c>
      <c r="J194" s="54">
        <f t="shared" si="26"/>
        <v>0</v>
      </c>
      <c r="K194" s="54">
        <f t="shared" si="21"/>
        <v>0</v>
      </c>
      <c r="L194" s="54">
        <f t="shared" si="27"/>
        <v>0</v>
      </c>
    </row>
    <row r="195" spans="1:12" ht="14.4">
      <c r="A195" s="22" t="s">
        <v>31</v>
      </c>
      <c r="B195" s="9" t="s">
        <v>257</v>
      </c>
      <c r="C195" s="4"/>
      <c r="D195" s="30"/>
      <c r="E195" s="48"/>
      <c r="F195" s="2">
        <f t="shared" si="23"/>
        <v>0</v>
      </c>
      <c r="G195" s="53">
        <f t="shared" si="24"/>
        <v>0</v>
      </c>
      <c r="H195" s="24" t="s">
        <v>107</v>
      </c>
      <c r="I195" s="24">
        <v>1</v>
      </c>
      <c r="J195" s="54">
        <f t="shared" si="26"/>
        <v>0</v>
      </c>
      <c r="K195" s="54">
        <f t="shared" ref="K195:K257" si="32">J195*50%</f>
        <v>0</v>
      </c>
      <c r="L195" s="54">
        <f t="shared" si="27"/>
        <v>0</v>
      </c>
    </row>
    <row r="196" spans="1:12" ht="14.4">
      <c r="A196" s="22" t="s">
        <v>32</v>
      </c>
      <c r="B196" s="7" t="s">
        <v>485</v>
      </c>
      <c r="C196" s="4"/>
      <c r="D196" s="30"/>
      <c r="E196" s="48"/>
      <c r="F196" s="2">
        <f t="shared" si="23"/>
        <v>0</v>
      </c>
      <c r="G196" s="53">
        <f t="shared" si="24"/>
        <v>0</v>
      </c>
      <c r="H196" s="24" t="s">
        <v>107</v>
      </c>
      <c r="I196" s="24">
        <v>8</v>
      </c>
      <c r="J196" s="54">
        <f t="shared" si="26"/>
        <v>0</v>
      </c>
      <c r="K196" s="54">
        <f t="shared" si="32"/>
        <v>0</v>
      </c>
      <c r="L196" s="54">
        <f t="shared" si="27"/>
        <v>0</v>
      </c>
    </row>
    <row r="197" spans="1:12" ht="14.4">
      <c r="A197" s="22" t="s">
        <v>33</v>
      </c>
      <c r="B197" s="8" t="s">
        <v>628</v>
      </c>
      <c r="C197" s="4"/>
      <c r="D197" s="30"/>
      <c r="E197" s="48"/>
      <c r="F197" s="2">
        <f t="shared" si="23"/>
        <v>0</v>
      </c>
      <c r="G197" s="53">
        <f t="shared" si="24"/>
        <v>0</v>
      </c>
      <c r="H197" s="24" t="s">
        <v>107</v>
      </c>
      <c r="I197" s="24">
        <v>10</v>
      </c>
      <c r="J197" s="54">
        <f t="shared" si="26"/>
        <v>0</v>
      </c>
      <c r="K197" s="54">
        <f t="shared" si="32"/>
        <v>0</v>
      </c>
      <c r="L197" s="54">
        <f t="shared" si="27"/>
        <v>0</v>
      </c>
    </row>
    <row r="198" spans="1:12" ht="14.4">
      <c r="A198" s="22" t="s">
        <v>34</v>
      </c>
      <c r="B198" s="6" t="s">
        <v>629</v>
      </c>
      <c r="C198" s="4"/>
      <c r="D198" s="30"/>
      <c r="E198" s="48"/>
      <c r="F198" s="2">
        <f t="shared" si="23"/>
        <v>0</v>
      </c>
      <c r="G198" s="53">
        <f t="shared" si="24"/>
        <v>0</v>
      </c>
      <c r="H198" s="24" t="s">
        <v>107</v>
      </c>
      <c r="I198" s="24">
        <v>125</v>
      </c>
      <c r="J198" s="54">
        <f t="shared" si="26"/>
        <v>0</v>
      </c>
      <c r="K198" s="54">
        <f t="shared" si="32"/>
        <v>0</v>
      </c>
      <c r="L198" s="54">
        <f t="shared" si="27"/>
        <v>0</v>
      </c>
    </row>
    <row r="199" spans="1:12" ht="14.4">
      <c r="A199" s="22" t="s">
        <v>35</v>
      </c>
      <c r="B199" s="7" t="s">
        <v>260</v>
      </c>
      <c r="C199" s="4"/>
      <c r="D199" s="30"/>
      <c r="E199" s="48"/>
      <c r="F199" s="2">
        <f t="shared" ref="F199:F292" si="33">ROUND((D199*E199),2)</f>
        <v>0</v>
      </c>
      <c r="G199" s="53">
        <f t="shared" si="24"/>
        <v>0</v>
      </c>
      <c r="H199" s="24" t="s">
        <v>107</v>
      </c>
      <c r="I199" s="24">
        <v>24</v>
      </c>
      <c r="J199" s="54">
        <f t="shared" si="26"/>
        <v>0</v>
      </c>
      <c r="K199" s="54">
        <f t="shared" si="32"/>
        <v>0</v>
      </c>
      <c r="L199" s="54">
        <f t="shared" si="27"/>
        <v>0</v>
      </c>
    </row>
    <row r="200" spans="1:12" ht="14.4">
      <c r="A200" s="22" t="s">
        <v>36</v>
      </c>
      <c r="B200" s="6" t="s">
        <v>486</v>
      </c>
      <c r="C200" s="4"/>
      <c r="D200" s="30"/>
      <c r="E200" s="48"/>
      <c r="F200" s="2">
        <f t="shared" si="33"/>
        <v>0</v>
      </c>
      <c r="G200" s="53">
        <f t="shared" si="24"/>
        <v>0</v>
      </c>
      <c r="H200" s="24" t="s">
        <v>107</v>
      </c>
      <c r="I200" s="24">
        <v>5</v>
      </c>
      <c r="J200" s="54">
        <f t="shared" si="26"/>
        <v>0</v>
      </c>
      <c r="K200" s="54">
        <f t="shared" si="32"/>
        <v>0</v>
      </c>
      <c r="L200" s="54">
        <f t="shared" si="27"/>
        <v>0</v>
      </c>
    </row>
    <row r="201" spans="1:12" ht="14.4">
      <c r="A201" s="22" t="s">
        <v>37</v>
      </c>
      <c r="B201" s="7" t="s">
        <v>261</v>
      </c>
      <c r="C201" s="4"/>
      <c r="D201" s="30"/>
      <c r="E201" s="48"/>
      <c r="F201" s="2">
        <f t="shared" si="33"/>
        <v>0</v>
      </c>
      <c r="G201" s="53">
        <f t="shared" si="24"/>
        <v>0</v>
      </c>
      <c r="H201" s="24" t="s">
        <v>107</v>
      </c>
      <c r="I201" s="24">
        <v>120</v>
      </c>
      <c r="J201" s="54">
        <f t="shared" si="26"/>
        <v>0</v>
      </c>
      <c r="K201" s="54">
        <f t="shared" si="32"/>
        <v>0</v>
      </c>
      <c r="L201" s="54">
        <f t="shared" si="27"/>
        <v>0</v>
      </c>
    </row>
    <row r="202" spans="1:12" ht="14.4">
      <c r="A202" s="22" t="s">
        <v>60</v>
      </c>
      <c r="B202" s="6" t="s">
        <v>435</v>
      </c>
      <c r="C202" s="4"/>
      <c r="D202" s="30"/>
      <c r="E202" s="48"/>
      <c r="F202" s="2">
        <f t="shared" si="33"/>
        <v>0</v>
      </c>
      <c r="G202" s="53">
        <f t="shared" si="24"/>
        <v>0</v>
      </c>
      <c r="H202" s="24" t="s">
        <v>107</v>
      </c>
      <c r="I202" s="24">
        <v>1</v>
      </c>
      <c r="J202" s="54">
        <f t="shared" si="26"/>
        <v>0</v>
      </c>
      <c r="K202" s="54">
        <f t="shared" si="32"/>
        <v>0</v>
      </c>
      <c r="L202" s="54">
        <f t="shared" si="27"/>
        <v>0</v>
      </c>
    </row>
    <row r="203" spans="1:12" ht="14.4">
      <c r="A203" s="22" t="s">
        <v>38</v>
      </c>
      <c r="B203" s="7" t="s">
        <v>262</v>
      </c>
      <c r="C203" s="4"/>
      <c r="D203" s="30"/>
      <c r="E203" s="48"/>
      <c r="F203" s="2">
        <f t="shared" si="33"/>
        <v>0</v>
      </c>
      <c r="G203" s="53">
        <f t="shared" si="24"/>
        <v>0</v>
      </c>
      <c r="H203" s="24" t="s">
        <v>275</v>
      </c>
      <c r="I203" s="24">
        <v>30</v>
      </c>
      <c r="J203" s="54">
        <f t="shared" si="26"/>
        <v>0</v>
      </c>
      <c r="K203" s="54">
        <f t="shared" si="32"/>
        <v>0</v>
      </c>
      <c r="L203" s="54">
        <f t="shared" si="27"/>
        <v>0</v>
      </c>
    </row>
    <row r="204" spans="1:12" ht="14.4">
      <c r="A204" s="22" t="s">
        <v>39</v>
      </c>
      <c r="B204" s="6" t="s">
        <v>304</v>
      </c>
      <c r="C204" s="4"/>
      <c r="D204" s="30"/>
      <c r="E204" s="48"/>
      <c r="F204" s="2">
        <f t="shared" si="33"/>
        <v>0</v>
      </c>
      <c r="G204" s="53">
        <f t="shared" si="24"/>
        <v>0</v>
      </c>
      <c r="H204" s="24" t="s">
        <v>275</v>
      </c>
      <c r="I204" s="24">
        <v>6</v>
      </c>
      <c r="J204" s="54">
        <f t="shared" si="26"/>
        <v>0</v>
      </c>
      <c r="K204" s="54">
        <f t="shared" si="32"/>
        <v>0</v>
      </c>
      <c r="L204" s="54">
        <f t="shared" si="27"/>
        <v>0</v>
      </c>
    </row>
    <row r="205" spans="1:12" ht="14.4">
      <c r="A205" s="22" t="s">
        <v>40</v>
      </c>
      <c r="B205" s="7" t="s">
        <v>305</v>
      </c>
      <c r="C205" s="4"/>
      <c r="D205" s="30"/>
      <c r="E205" s="48"/>
      <c r="F205" s="2">
        <f t="shared" si="33"/>
        <v>0</v>
      </c>
      <c r="G205" s="53">
        <f t="shared" si="24"/>
        <v>0</v>
      </c>
      <c r="H205" s="24" t="s">
        <v>107</v>
      </c>
      <c r="I205" s="24">
        <v>3</v>
      </c>
      <c r="J205" s="54">
        <f t="shared" si="26"/>
        <v>0</v>
      </c>
      <c r="K205" s="54">
        <f t="shared" si="32"/>
        <v>0</v>
      </c>
      <c r="L205" s="54">
        <f t="shared" si="27"/>
        <v>0</v>
      </c>
    </row>
    <row r="206" spans="1:12" ht="14.4">
      <c r="A206" s="22" t="s">
        <v>41</v>
      </c>
      <c r="B206" s="6" t="s">
        <v>487</v>
      </c>
      <c r="C206" s="4"/>
      <c r="D206" s="30"/>
      <c r="E206" s="48"/>
      <c r="F206" s="2">
        <f t="shared" si="33"/>
        <v>0</v>
      </c>
      <c r="G206" s="53">
        <f t="shared" si="24"/>
        <v>0</v>
      </c>
      <c r="H206" s="24" t="s">
        <v>107</v>
      </c>
      <c r="I206" s="24">
        <v>3</v>
      </c>
      <c r="J206" s="54">
        <f t="shared" si="26"/>
        <v>0</v>
      </c>
      <c r="K206" s="54">
        <f t="shared" si="32"/>
        <v>0</v>
      </c>
      <c r="L206" s="54">
        <f t="shared" si="27"/>
        <v>0</v>
      </c>
    </row>
    <row r="207" spans="1:12" ht="14.4">
      <c r="A207" s="22" t="s">
        <v>42</v>
      </c>
      <c r="B207" s="6" t="s">
        <v>263</v>
      </c>
      <c r="C207" s="4"/>
      <c r="D207" s="30"/>
      <c r="E207" s="48"/>
      <c r="F207" s="2">
        <f t="shared" si="33"/>
        <v>0</v>
      </c>
      <c r="G207" s="53">
        <f t="shared" si="24"/>
        <v>0</v>
      </c>
      <c r="H207" s="24" t="s">
        <v>107</v>
      </c>
      <c r="I207" s="24">
        <v>5</v>
      </c>
      <c r="J207" s="54">
        <f t="shared" si="26"/>
        <v>0</v>
      </c>
      <c r="K207" s="54">
        <f t="shared" si="32"/>
        <v>0</v>
      </c>
      <c r="L207" s="54">
        <f t="shared" si="27"/>
        <v>0</v>
      </c>
    </row>
    <row r="208" spans="1:12" ht="14.4">
      <c r="A208" s="22" t="s">
        <v>61</v>
      </c>
      <c r="B208" s="6" t="s">
        <v>264</v>
      </c>
      <c r="C208" s="4"/>
      <c r="D208" s="30"/>
      <c r="E208" s="48"/>
      <c r="F208" s="2">
        <f t="shared" si="33"/>
        <v>0</v>
      </c>
      <c r="G208" s="53">
        <f t="shared" si="24"/>
        <v>0</v>
      </c>
      <c r="H208" s="24" t="s">
        <v>107</v>
      </c>
      <c r="I208" s="24">
        <v>5</v>
      </c>
      <c r="J208" s="54">
        <f t="shared" si="26"/>
        <v>0</v>
      </c>
      <c r="K208" s="54">
        <f t="shared" si="32"/>
        <v>0</v>
      </c>
      <c r="L208" s="54">
        <f t="shared" si="27"/>
        <v>0</v>
      </c>
    </row>
    <row r="209" spans="1:12" ht="14.4">
      <c r="A209" s="22" t="s">
        <v>62</v>
      </c>
      <c r="B209" s="7" t="s">
        <v>265</v>
      </c>
      <c r="C209" s="4"/>
      <c r="D209" s="30"/>
      <c r="E209" s="48"/>
      <c r="F209" s="2">
        <f t="shared" si="33"/>
        <v>0</v>
      </c>
      <c r="G209" s="53">
        <f t="shared" si="24"/>
        <v>0</v>
      </c>
      <c r="H209" s="24" t="s">
        <v>91</v>
      </c>
      <c r="I209" s="24">
        <v>1</v>
      </c>
      <c r="J209" s="54">
        <f t="shared" si="26"/>
        <v>0</v>
      </c>
      <c r="K209" s="54">
        <f t="shared" si="32"/>
        <v>0</v>
      </c>
      <c r="L209" s="54">
        <f t="shared" si="27"/>
        <v>0</v>
      </c>
    </row>
    <row r="210" spans="1:12" ht="14.4">
      <c r="A210" s="22" t="s">
        <v>43</v>
      </c>
      <c r="B210" s="6" t="s">
        <v>266</v>
      </c>
      <c r="C210" s="4"/>
      <c r="D210" s="30"/>
      <c r="E210" s="48"/>
      <c r="F210" s="2">
        <f t="shared" si="33"/>
        <v>0</v>
      </c>
      <c r="G210" s="53">
        <f t="shared" si="24"/>
        <v>0</v>
      </c>
      <c r="H210" s="24" t="s">
        <v>107</v>
      </c>
      <c r="I210" s="24">
        <v>1</v>
      </c>
      <c r="J210" s="54">
        <f t="shared" si="26"/>
        <v>0</v>
      </c>
      <c r="K210" s="54">
        <f t="shared" si="32"/>
        <v>0</v>
      </c>
      <c r="L210" s="54">
        <f t="shared" si="27"/>
        <v>0</v>
      </c>
    </row>
    <row r="211" spans="1:12" ht="14.4">
      <c r="A211" s="22" t="s">
        <v>63</v>
      </c>
      <c r="B211" s="7" t="s">
        <v>306</v>
      </c>
      <c r="C211" s="4"/>
      <c r="D211" s="30"/>
      <c r="E211" s="48"/>
      <c r="F211" s="2">
        <f t="shared" si="33"/>
        <v>0</v>
      </c>
      <c r="G211" s="53">
        <f t="shared" ref="G211:G292" si="34">ROUND((D211*(1+E211)),2)</f>
        <v>0</v>
      </c>
      <c r="H211" s="24" t="s">
        <v>107</v>
      </c>
      <c r="I211" s="24">
        <v>1</v>
      </c>
      <c r="J211" s="54">
        <f t="shared" si="26"/>
        <v>0</v>
      </c>
      <c r="K211" s="54">
        <f t="shared" si="32"/>
        <v>0</v>
      </c>
      <c r="L211" s="54">
        <f t="shared" si="27"/>
        <v>0</v>
      </c>
    </row>
    <row r="212" spans="1:12" ht="14.4">
      <c r="A212" s="22" t="s">
        <v>44</v>
      </c>
      <c r="B212" s="6" t="s">
        <v>488</v>
      </c>
      <c r="C212" s="4"/>
      <c r="D212" s="30"/>
      <c r="E212" s="48"/>
      <c r="F212" s="2">
        <f t="shared" si="33"/>
        <v>0</v>
      </c>
      <c r="G212" s="53">
        <f t="shared" si="34"/>
        <v>0</v>
      </c>
      <c r="H212" s="24" t="s">
        <v>107</v>
      </c>
      <c r="I212" s="24">
        <v>20</v>
      </c>
      <c r="J212" s="54">
        <f t="shared" si="26"/>
        <v>0</v>
      </c>
      <c r="K212" s="54">
        <f t="shared" si="32"/>
        <v>0</v>
      </c>
      <c r="L212" s="54">
        <f t="shared" si="27"/>
        <v>0</v>
      </c>
    </row>
    <row r="213" spans="1:12" ht="14.4">
      <c r="A213" s="22" t="s">
        <v>45</v>
      </c>
      <c r="B213" s="7" t="s">
        <v>307</v>
      </c>
      <c r="C213" s="4"/>
      <c r="D213" s="30"/>
      <c r="E213" s="48"/>
      <c r="F213" s="2">
        <f t="shared" si="33"/>
        <v>0</v>
      </c>
      <c r="G213" s="53">
        <f t="shared" si="34"/>
        <v>0</v>
      </c>
      <c r="H213" s="24" t="s">
        <v>107</v>
      </c>
      <c r="I213" s="24">
        <v>18</v>
      </c>
      <c r="J213" s="54">
        <f t="shared" si="26"/>
        <v>0</v>
      </c>
      <c r="K213" s="54">
        <f t="shared" si="32"/>
        <v>0</v>
      </c>
      <c r="L213" s="54">
        <f t="shared" si="27"/>
        <v>0</v>
      </c>
    </row>
    <row r="214" spans="1:12" ht="14.4">
      <c r="A214" s="22" t="s">
        <v>46</v>
      </c>
      <c r="B214" s="6" t="s">
        <v>298</v>
      </c>
      <c r="C214" s="4"/>
      <c r="D214" s="30"/>
      <c r="E214" s="48"/>
      <c r="F214" s="2">
        <f t="shared" si="33"/>
        <v>0</v>
      </c>
      <c r="G214" s="53">
        <f t="shared" si="34"/>
        <v>0</v>
      </c>
      <c r="H214" s="24" t="s">
        <v>107</v>
      </c>
      <c r="I214" s="24">
        <v>5</v>
      </c>
      <c r="J214" s="54">
        <f t="shared" si="26"/>
        <v>0</v>
      </c>
      <c r="K214" s="54">
        <f t="shared" si="32"/>
        <v>0</v>
      </c>
      <c r="L214" s="54">
        <f t="shared" si="27"/>
        <v>0</v>
      </c>
    </row>
    <row r="215" spans="1:12" ht="14.4">
      <c r="A215" s="22" t="s">
        <v>47</v>
      </c>
      <c r="B215" s="23" t="s">
        <v>308</v>
      </c>
      <c r="C215" s="3"/>
      <c r="D215" s="47"/>
      <c r="E215" s="48"/>
      <c r="F215" s="2">
        <f t="shared" si="33"/>
        <v>0</v>
      </c>
      <c r="G215" s="53">
        <f t="shared" si="34"/>
        <v>0</v>
      </c>
      <c r="H215" s="24" t="s">
        <v>107</v>
      </c>
      <c r="I215" s="24">
        <v>5</v>
      </c>
      <c r="J215" s="54">
        <f t="shared" ref="J215:J260" si="35">G215*I215</f>
        <v>0</v>
      </c>
      <c r="K215" s="54">
        <f t="shared" si="32"/>
        <v>0</v>
      </c>
      <c r="L215" s="54">
        <f t="shared" si="27"/>
        <v>0</v>
      </c>
    </row>
    <row r="216" spans="1:12" ht="28.8">
      <c r="A216" s="22" t="s">
        <v>48</v>
      </c>
      <c r="B216" s="23" t="s">
        <v>267</v>
      </c>
      <c r="C216" s="3"/>
      <c r="D216" s="47"/>
      <c r="E216" s="48"/>
      <c r="F216" s="2">
        <f t="shared" si="33"/>
        <v>0</v>
      </c>
      <c r="G216" s="53">
        <f t="shared" si="34"/>
        <v>0</v>
      </c>
      <c r="H216" s="24" t="s">
        <v>91</v>
      </c>
      <c r="I216" s="24">
        <v>1</v>
      </c>
      <c r="J216" s="54">
        <f t="shared" si="35"/>
        <v>0</v>
      </c>
      <c r="K216" s="54">
        <f t="shared" si="32"/>
        <v>0</v>
      </c>
      <c r="L216" s="54">
        <f t="shared" si="27"/>
        <v>0</v>
      </c>
    </row>
    <row r="217" spans="1:12" ht="14.4">
      <c r="A217" s="22" t="s">
        <v>49</v>
      </c>
      <c r="B217" s="23" t="s">
        <v>309</v>
      </c>
      <c r="C217" s="3"/>
      <c r="D217" s="47"/>
      <c r="E217" s="48"/>
      <c r="F217" s="2">
        <f t="shared" si="33"/>
        <v>0</v>
      </c>
      <c r="G217" s="53">
        <f t="shared" si="34"/>
        <v>0</v>
      </c>
      <c r="H217" s="24" t="s">
        <v>91</v>
      </c>
      <c r="I217" s="24">
        <v>1</v>
      </c>
      <c r="J217" s="54">
        <f t="shared" si="35"/>
        <v>0</v>
      </c>
      <c r="K217" s="54">
        <f t="shared" si="32"/>
        <v>0</v>
      </c>
      <c r="L217" s="54">
        <f t="shared" si="27"/>
        <v>0</v>
      </c>
    </row>
    <row r="218" spans="1:12" ht="14.4">
      <c r="A218" s="22" t="s">
        <v>50</v>
      </c>
      <c r="B218" s="25" t="s">
        <v>268</v>
      </c>
      <c r="C218" s="3"/>
      <c r="D218" s="47"/>
      <c r="E218" s="48"/>
      <c r="F218" s="2">
        <f t="shared" si="33"/>
        <v>0</v>
      </c>
      <c r="G218" s="53">
        <f t="shared" si="34"/>
        <v>0</v>
      </c>
      <c r="H218" s="24" t="s">
        <v>107</v>
      </c>
      <c r="I218" s="24">
        <v>5</v>
      </c>
      <c r="J218" s="54">
        <f t="shared" si="35"/>
        <v>0</v>
      </c>
      <c r="K218" s="54">
        <f t="shared" si="32"/>
        <v>0</v>
      </c>
      <c r="L218" s="54">
        <f t="shared" si="27"/>
        <v>0</v>
      </c>
    </row>
    <row r="219" spans="1:12" ht="14.4">
      <c r="A219" s="22" t="s">
        <v>51</v>
      </c>
      <c r="B219" s="25" t="s">
        <v>310</v>
      </c>
      <c r="C219" s="3"/>
      <c r="D219" s="47"/>
      <c r="E219" s="48"/>
      <c r="F219" s="2">
        <f t="shared" si="33"/>
        <v>0</v>
      </c>
      <c r="G219" s="53">
        <f t="shared" si="34"/>
        <v>0</v>
      </c>
      <c r="H219" s="24" t="s">
        <v>107</v>
      </c>
      <c r="I219" s="24">
        <v>5</v>
      </c>
      <c r="J219" s="54">
        <f t="shared" si="35"/>
        <v>0</v>
      </c>
      <c r="K219" s="54">
        <f t="shared" si="32"/>
        <v>0</v>
      </c>
      <c r="L219" s="54">
        <f t="shared" si="27"/>
        <v>0</v>
      </c>
    </row>
    <row r="220" spans="1:12" ht="14.4">
      <c r="A220" s="22" t="s">
        <v>52</v>
      </c>
      <c r="B220" s="25" t="s">
        <v>269</v>
      </c>
      <c r="C220" s="3"/>
      <c r="D220" s="47"/>
      <c r="E220" s="48"/>
      <c r="F220" s="2">
        <f t="shared" si="33"/>
        <v>0</v>
      </c>
      <c r="G220" s="53">
        <f t="shared" si="34"/>
        <v>0</v>
      </c>
      <c r="H220" s="24" t="s">
        <v>107</v>
      </c>
      <c r="I220" s="24">
        <v>125</v>
      </c>
      <c r="J220" s="54">
        <f t="shared" si="35"/>
        <v>0</v>
      </c>
      <c r="K220" s="54">
        <f t="shared" si="32"/>
        <v>0</v>
      </c>
      <c r="L220" s="54">
        <f t="shared" si="27"/>
        <v>0</v>
      </c>
    </row>
    <row r="221" spans="1:12" ht="14.4">
      <c r="A221" s="22" t="s">
        <v>53</v>
      </c>
      <c r="B221" s="23" t="s">
        <v>270</v>
      </c>
      <c r="C221" s="3"/>
      <c r="D221" s="47"/>
      <c r="E221" s="48"/>
      <c r="F221" s="2">
        <f t="shared" si="33"/>
        <v>0</v>
      </c>
      <c r="G221" s="53">
        <f t="shared" si="34"/>
        <v>0</v>
      </c>
      <c r="H221" s="24" t="s">
        <v>91</v>
      </c>
      <c r="I221" s="24">
        <v>9</v>
      </c>
      <c r="J221" s="54">
        <f t="shared" si="35"/>
        <v>0</v>
      </c>
      <c r="K221" s="54">
        <f t="shared" si="32"/>
        <v>0</v>
      </c>
      <c r="L221" s="54">
        <f t="shared" si="27"/>
        <v>0</v>
      </c>
    </row>
    <row r="222" spans="1:12" ht="14.4">
      <c r="A222" s="22" t="s">
        <v>76</v>
      </c>
      <c r="B222" s="23" t="s">
        <v>311</v>
      </c>
      <c r="C222" s="3"/>
      <c r="D222" s="47"/>
      <c r="E222" s="48"/>
      <c r="F222" s="2">
        <f t="shared" si="33"/>
        <v>0</v>
      </c>
      <c r="G222" s="53">
        <f t="shared" si="34"/>
        <v>0</v>
      </c>
      <c r="H222" s="24" t="s">
        <v>91</v>
      </c>
      <c r="I222" s="24">
        <v>20</v>
      </c>
      <c r="J222" s="54">
        <f t="shared" si="35"/>
        <v>0</v>
      </c>
      <c r="K222" s="54">
        <f t="shared" si="32"/>
        <v>0</v>
      </c>
      <c r="L222" s="54">
        <f t="shared" si="27"/>
        <v>0</v>
      </c>
    </row>
    <row r="223" spans="1:12" ht="14.4">
      <c r="A223" s="22" t="s">
        <v>54</v>
      </c>
      <c r="B223" s="23" t="s">
        <v>489</v>
      </c>
      <c r="C223" s="3"/>
      <c r="D223" s="47"/>
      <c r="E223" s="48"/>
      <c r="F223" s="2">
        <f t="shared" si="33"/>
        <v>0</v>
      </c>
      <c r="G223" s="53">
        <f t="shared" si="34"/>
        <v>0</v>
      </c>
      <c r="H223" s="24" t="s">
        <v>107</v>
      </c>
      <c r="I223" s="24">
        <v>5</v>
      </c>
      <c r="J223" s="54">
        <f t="shared" si="35"/>
        <v>0</v>
      </c>
      <c r="K223" s="54">
        <f t="shared" si="32"/>
        <v>0</v>
      </c>
      <c r="L223" s="54">
        <f t="shared" si="27"/>
        <v>0</v>
      </c>
    </row>
    <row r="224" spans="1:12" ht="14.4">
      <c r="A224" s="22" t="s">
        <v>55</v>
      </c>
      <c r="B224" s="23" t="s">
        <v>271</v>
      </c>
      <c r="C224" s="4"/>
      <c r="D224" s="30"/>
      <c r="E224" s="48"/>
      <c r="F224" s="2">
        <f t="shared" si="33"/>
        <v>0</v>
      </c>
      <c r="G224" s="53">
        <f t="shared" si="34"/>
        <v>0</v>
      </c>
      <c r="H224" s="24" t="s">
        <v>107</v>
      </c>
      <c r="I224" s="24">
        <v>15</v>
      </c>
      <c r="J224" s="54">
        <f t="shared" si="35"/>
        <v>0</v>
      </c>
      <c r="K224" s="54">
        <f t="shared" si="32"/>
        <v>0</v>
      </c>
      <c r="L224" s="54">
        <f t="shared" si="27"/>
        <v>0</v>
      </c>
    </row>
    <row r="225" spans="1:12" ht="14.4">
      <c r="A225" s="22" t="s">
        <v>56</v>
      </c>
      <c r="B225" s="23" t="s">
        <v>490</v>
      </c>
      <c r="C225" s="4"/>
      <c r="D225" s="30"/>
      <c r="E225" s="48"/>
      <c r="F225" s="2">
        <f t="shared" si="33"/>
        <v>0</v>
      </c>
      <c r="G225" s="53">
        <f t="shared" si="34"/>
        <v>0</v>
      </c>
      <c r="H225" s="24" t="s">
        <v>107</v>
      </c>
      <c r="I225" s="24">
        <v>221</v>
      </c>
      <c r="J225" s="54">
        <f t="shared" si="35"/>
        <v>0</v>
      </c>
      <c r="K225" s="54">
        <f t="shared" si="32"/>
        <v>0</v>
      </c>
      <c r="L225" s="54">
        <f t="shared" si="27"/>
        <v>0</v>
      </c>
    </row>
    <row r="226" spans="1:12" ht="14.4">
      <c r="A226" s="22" t="s">
        <v>57</v>
      </c>
      <c r="B226" s="26" t="s">
        <v>312</v>
      </c>
      <c r="C226" s="4"/>
      <c r="D226" s="30"/>
      <c r="E226" s="48"/>
      <c r="F226" s="2">
        <f t="shared" si="33"/>
        <v>0</v>
      </c>
      <c r="G226" s="53">
        <f t="shared" si="34"/>
        <v>0</v>
      </c>
      <c r="H226" s="24" t="s">
        <v>107</v>
      </c>
      <c r="I226" s="24">
        <v>1</v>
      </c>
      <c r="J226" s="54">
        <f t="shared" si="35"/>
        <v>0</v>
      </c>
      <c r="K226" s="54">
        <f t="shared" si="32"/>
        <v>0</v>
      </c>
      <c r="L226" s="54">
        <f t="shared" si="27"/>
        <v>0</v>
      </c>
    </row>
    <row r="227" spans="1:12" ht="14.4">
      <c r="A227" s="22" t="s">
        <v>64</v>
      </c>
      <c r="B227" s="7" t="s">
        <v>272</v>
      </c>
      <c r="C227" s="4"/>
      <c r="D227" s="30"/>
      <c r="E227" s="48"/>
      <c r="F227" s="2">
        <f t="shared" si="33"/>
        <v>0</v>
      </c>
      <c r="G227" s="53">
        <f t="shared" si="34"/>
        <v>0</v>
      </c>
      <c r="H227" s="24" t="s">
        <v>107</v>
      </c>
      <c r="I227" s="24">
        <v>5</v>
      </c>
      <c r="J227" s="54">
        <f t="shared" si="35"/>
        <v>0</v>
      </c>
      <c r="K227" s="54">
        <f t="shared" si="32"/>
        <v>0</v>
      </c>
      <c r="L227" s="54">
        <f t="shared" si="27"/>
        <v>0</v>
      </c>
    </row>
    <row r="228" spans="1:12" ht="14.4">
      <c r="A228" s="22" t="s">
        <v>58</v>
      </c>
      <c r="B228" s="6" t="s">
        <v>273</v>
      </c>
      <c r="C228" s="4"/>
      <c r="D228" s="30"/>
      <c r="E228" s="48"/>
      <c r="F228" s="2">
        <f t="shared" si="33"/>
        <v>0</v>
      </c>
      <c r="G228" s="53">
        <f t="shared" si="34"/>
        <v>0</v>
      </c>
      <c r="H228" s="24" t="s">
        <v>107</v>
      </c>
      <c r="I228" s="24">
        <v>3</v>
      </c>
      <c r="J228" s="54">
        <f t="shared" si="35"/>
        <v>0</v>
      </c>
      <c r="K228" s="54">
        <f t="shared" si="32"/>
        <v>0</v>
      </c>
      <c r="L228" s="54">
        <f t="shared" si="27"/>
        <v>0</v>
      </c>
    </row>
    <row r="229" spans="1:12" ht="14.4">
      <c r="A229" s="22" t="s">
        <v>59</v>
      </c>
      <c r="B229" s="7" t="s">
        <v>274</v>
      </c>
      <c r="C229" s="4"/>
      <c r="D229" s="30"/>
      <c r="E229" s="48"/>
      <c r="F229" s="2">
        <f t="shared" si="33"/>
        <v>0</v>
      </c>
      <c r="G229" s="53">
        <f t="shared" si="34"/>
        <v>0</v>
      </c>
      <c r="H229" s="24" t="s">
        <v>107</v>
      </c>
      <c r="I229" s="24">
        <v>3</v>
      </c>
      <c r="J229" s="54">
        <f t="shared" si="35"/>
        <v>0</v>
      </c>
      <c r="K229" s="54">
        <f t="shared" si="32"/>
        <v>0</v>
      </c>
      <c r="L229" s="54">
        <f t="shared" si="27"/>
        <v>0</v>
      </c>
    </row>
    <row r="230" spans="1:12" ht="14.4">
      <c r="A230" s="22" t="s">
        <v>65</v>
      </c>
      <c r="B230" s="6" t="s">
        <v>313</v>
      </c>
      <c r="C230" s="4"/>
      <c r="D230" s="30"/>
      <c r="E230" s="48"/>
      <c r="F230" s="2">
        <f t="shared" si="33"/>
        <v>0</v>
      </c>
      <c r="G230" s="53">
        <f t="shared" si="34"/>
        <v>0</v>
      </c>
      <c r="H230" s="24" t="s">
        <v>107</v>
      </c>
      <c r="I230" s="24">
        <v>2</v>
      </c>
      <c r="J230" s="54">
        <f t="shared" si="35"/>
        <v>0</v>
      </c>
      <c r="K230" s="54">
        <f t="shared" si="32"/>
        <v>0</v>
      </c>
      <c r="L230" s="54">
        <f t="shared" si="27"/>
        <v>0</v>
      </c>
    </row>
    <row r="231" spans="1:12" ht="14.4">
      <c r="A231" s="22" t="s">
        <v>77</v>
      </c>
      <c r="B231" s="6" t="s">
        <v>314</v>
      </c>
      <c r="C231" s="4"/>
      <c r="D231" s="30"/>
      <c r="E231" s="48"/>
      <c r="F231" s="2">
        <f t="shared" si="33"/>
        <v>0</v>
      </c>
      <c r="G231" s="53">
        <f t="shared" si="34"/>
        <v>0</v>
      </c>
      <c r="H231" s="24" t="s">
        <v>107</v>
      </c>
      <c r="I231" s="24">
        <v>5</v>
      </c>
      <c r="J231" s="54">
        <f t="shared" si="35"/>
        <v>0</v>
      </c>
      <c r="K231" s="54">
        <f t="shared" si="32"/>
        <v>0</v>
      </c>
      <c r="L231" s="54">
        <f t="shared" ref="L231:L292" si="36">J231+K231</f>
        <v>0</v>
      </c>
    </row>
    <row r="232" spans="1:12" ht="14.4">
      <c r="A232" s="22" t="s">
        <v>78</v>
      </c>
      <c r="B232" s="6" t="s">
        <v>315</v>
      </c>
      <c r="C232" s="4"/>
      <c r="D232" s="30"/>
      <c r="E232" s="48"/>
      <c r="F232" s="2">
        <f t="shared" si="33"/>
        <v>0</v>
      </c>
      <c r="G232" s="53">
        <f t="shared" si="34"/>
        <v>0</v>
      </c>
      <c r="H232" s="24" t="s">
        <v>107</v>
      </c>
      <c r="I232" s="24">
        <v>2</v>
      </c>
      <c r="J232" s="54">
        <f t="shared" si="35"/>
        <v>0</v>
      </c>
      <c r="K232" s="54">
        <f t="shared" si="32"/>
        <v>0</v>
      </c>
      <c r="L232" s="54">
        <f t="shared" si="36"/>
        <v>0</v>
      </c>
    </row>
    <row r="233" spans="1:12" ht="14.4">
      <c r="A233" s="22" t="s">
        <v>67</v>
      </c>
      <c r="B233" s="7" t="s">
        <v>316</v>
      </c>
      <c r="C233" s="4"/>
      <c r="D233" s="30"/>
      <c r="E233" s="48"/>
      <c r="F233" s="2">
        <f t="shared" si="33"/>
        <v>0</v>
      </c>
      <c r="G233" s="53">
        <f t="shared" si="34"/>
        <v>0</v>
      </c>
      <c r="H233" s="24" t="s">
        <v>107</v>
      </c>
      <c r="I233" s="24">
        <v>2</v>
      </c>
      <c r="J233" s="54">
        <f t="shared" si="35"/>
        <v>0</v>
      </c>
      <c r="K233" s="54">
        <f t="shared" si="32"/>
        <v>0</v>
      </c>
      <c r="L233" s="54">
        <f t="shared" si="36"/>
        <v>0</v>
      </c>
    </row>
    <row r="234" spans="1:12" ht="14.4">
      <c r="A234" s="22" t="s">
        <v>68</v>
      </c>
      <c r="B234" s="6" t="s">
        <v>317</v>
      </c>
      <c r="C234" s="4"/>
      <c r="D234" s="4"/>
      <c r="E234" s="48"/>
      <c r="F234" s="2">
        <f t="shared" si="33"/>
        <v>0</v>
      </c>
      <c r="G234" s="53">
        <f t="shared" si="34"/>
        <v>0</v>
      </c>
      <c r="H234" s="24" t="s">
        <v>107</v>
      </c>
      <c r="I234" s="24">
        <v>2</v>
      </c>
      <c r="J234" s="54">
        <f t="shared" si="35"/>
        <v>0</v>
      </c>
      <c r="K234" s="54">
        <f t="shared" si="32"/>
        <v>0</v>
      </c>
      <c r="L234" s="54">
        <f t="shared" si="36"/>
        <v>0</v>
      </c>
    </row>
    <row r="235" spans="1:12" ht="14.4">
      <c r="A235" s="22" t="s">
        <v>69</v>
      </c>
      <c r="B235" s="7" t="s">
        <v>318</v>
      </c>
      <c r="C235" s="4"/>
      <c r="D235" s="4"/>
      <c r="E235" s="48"/>
      <c r="F235" s="2">
        <f t="shared" si="33"/>
        <v>0</v>
      </c>
      <c r="G235" s="53">
        <f t="shared" si="34"/>
        <v>0</v>
      </c>
      <c r="H235" s="24" t="s">
        <v>107</v>
      </c>
      <c r="I235" s="24">
        <v>10</v>
      </c>
      <c r="J235" s="54">
        <f t="shared" si="35"/>
        <v>0</v>
      </c>
      <c r="K235" s="54">
        <f t="shared" si="32"/>
        <v>0</v>
      </c>
      <c r="L235" s="54">
        <f t="shared" si="36"/>
        <v>0</v>
      </c>
    </row>
    <row r="236" spans="1:12" ht="14.4">
      <c r="A236" s="22" t="s">
        <v>79</v>
      </c>
      <c r="B236" s="6" t="s">
        <v>319</v>
      </c>
      <c r="C236" s="4"/>
      <c r="D236" s="4"/>
      <c r="E236" s="48"/>
      <c r="F236" s="2">
        <f t="shared" si="33"/>
        <v>0</v>
      </c>
      <c r="G236" s="53">
        <f t="shared" si="34"/>
        <v>0</v>
      </c>
      <c r="H236" s="24" t="s">
        <v>107</v>
      </c>
      <c r="I236" s="24">
        <v>18</v>
      </c>
      <c r="J236" s="54">
        <f t="shared" si="35"/>
        <v>0</v>
      </c>
      <c r="K236" s="54">
        <f t="shared" si="32"/>
        <v>0</v>
      </c>
      <c r="L236" s="54">
        <f t="shared" si="36"/>
        <v>0</v>
      </c>
    </row>
    <row r="237" spans="1:12" ht="14.4">
      <c r="A237" s="22" t="s">
        <v>80</v>
      </c>
      <c r="B237" s="7" t="s">
        <v>494</v>
      </c>
      <c r="C237" s="4"/>
      <c r="D237" s="4"/>
      <c r="E237" s="48"/>
      <c r="F237" s="2">
        <f t="shared" si="33"/>
        <v>0</v>
      </c>
      <c r="G237" s="53">
        <f t="shared" si="34"/>
        <v>0</v>
      </c>
      <c r="H237" s="24" t="s">
        <v>107</v>
      </c>
      <c r="I237" s="24">
        <v>9</v>
      </c>
      <c r="J237" s="54">
        <f t="shared" si="35"/>
        <v>0</v>
      </c>
      <c r="K237" s="54">
        <f t="shared" si="32"/>
        <v>0</v>
      </c>
      <c r="L237" s="54">
        <f t="shared" si="36"/>
        <v>0</v>
      </c>
    </row>
    <row r="238" spans="1:12" ht="14.4">
      <c r="A238" s="22" t="s">
        <v>81</v>
      </c>
      <c r="B238" s="6" t="s">
        <v>320</v>
      </c>
      <c r="C238" s="4"/>
      <c r="D238" s="4"/>
      <c r="E238" s="48"/>
      <c r="F238" s="2">
        <f t="shared" si="33"/>
        <v>0</v>
      </c>
      <c r="G238" s="53">
        <f t="shared" si="34"/>
        <v>0</v>
      </c>
      <c r="H238" s="24" t="s">
        <v>107</v>
      </c>
      <c r="I238" s="24">
        <v>2</v>
      </c>
      <c r="J238" s="54">
        <f t="shared" si="35"/>
        <v>0</v>
      </c>
      <c r="K238" s="54">
        <f t="shared" si="32"/>
        <v>0</v>
      </c>
      <c r="L238" s="54">
        <f t="shared" si="36"/>
        <v>0</v>
      </c>
    </row>
    <row r="239" spans="1:12" ht="14.4">
      <c r="A239" s="22" t="s">
        <v>82</v>
      </c>
      <c r="B239" s="7" t="s">
        <v>321</v>
      </c>
      <c r="C239" s="4"/>
      <c r="D239" s="30"/>
      <c r="E239" s="48"/>
      <c r="F239" s="2">
        <f t="shared" si="33"/>
        <v>0</v>
      </c>
      <c r="G239" s="53">
        <f t="shared" si="34"/>
        <v>0</v>
      </c>
      <c r="H239" s="24" t="s">
        <v>107</v>
      </c>
      <c r="I239" s="24">
        <v>5</v>
      </c>
      <c r="J239" s="54">
        <f t="shared" si="35"/>
        <v>0</v>
      </c>
      <c r="K239" s="54">
        <f t="shared" si="32"/>
        <v>0</v>
      </c>
      <c r="L239" s="54">
        <f t="shared" si="36"/>
        <v>0</v>
      </c>
    </row>
    <row r="240" spans="1:12" ht="14.4">
      <c r="A240" s="22" t="s">
        <v>83</v>
      </c>
      <c r="B240" s="6" t="s">
        <v>495</v>
      </c>
      <c r="C240" s="4"/>
      <c r="D240" s="30"/>
      <c r="E240" s="48"/>
      <c r="F240" s="2">
        <f t="shared" si="33"/>
        <v>0</v>
      </c>
      <c r="G240" s="53">
        <f t="shared" si="34"/>
        <v>0</v>
      </c>
      <c r="H240" s="24" t="s">
        <v>107</v>
      </c>
      <c r="I240" s="24">
        <v>10</v>
      </c>
      <c r="J240" s="54">
        <f t="shared" si="35"/>
        <v>0</v>
      </c>
      <c r="K240" s="54">
        <f t="shared" si="32"/>
        <v>0</v>
      </c>
      <c r="L240" s="54">
        <f t="shared" si="36"/>
        <v>0</v>
      </c>
    </row>
    <row r="241" spans="1:12" ht="14.4">
      <c r="A241" s="22" t="s">
        <v>84</v>
      </c>
      <c r="B241" s="7" t="s">
        <v>322</v>
      </c>
      <c r="C241" s="4"/>
      <c r="D241" s="30"/>
      <c r="E241" s="48"/>
      <c r="F241" s="2">
        <f t="shared" si="33"/>
        <v>0</v>
      </c>
      <c r="G241" s="53">
        <f t="shared" si="34"/>
        <v>0</v>
      </c>
      <c r="H241" s="24" t="s">
        <v>107</v>
      </c>
      <c r="I241" s="24">
        <v>2</v>
      </c>
      <c r="J241" s="54">
        <f t="shared" si="35"/>
        <v>0</v>
      </c>
      <c r="K241" s="54">
        <f t="shared" si="32"/>
        <v>0</v>
      </c>
      <c r="L241" s="54">
        <f t="shared" si="36"/>
        <v>0</v>
      </c>
    </row>
    <row r="242" spans="1:12" ht="14.4">
      <c r="A242" s="22" t="s">
        <v>85</v>
      </c>
      <c r="B242" s="9" t="s">
        <v>323</v>
      </c>
      <c r="C242" s="4"/>
      <c r="D242" s="30"/>
      <c r="E242" s="48"/>
      <c r="F242" s="2">
        <f t="shared" si="33"/>
        <v>0</v>
      </c>
      <c r="G242" s="53">
        <f t="shared" si="34"/>
        <v>0</v>
      </c>
      <c r="H242" s="24" t="s">
        <v>107</v>
      </c>
      <c r="I242" s="24">
        <v>2</v>
      </c>
      <c r="J242" s="54">
        <f t="shared" si="35"/>
        <v>0</v>
      </c>
      <c r="K242" s="54">
        <f t="shared" si="32"/>
        <v>0</v>
      </c>
      <c r="L242" s="54">
        <f t="shared" si="36"/>
        <v>0</v>
      </c>
    </row>
    <row r="243" spans="1:12" ht="14.4">
      <c r="A243" s="22" t="s">
        <v>86</v>
      </c>
      <c r="B243" s="7" t="s">
        <v>496</v>
      </c>
      <c r="C243" s="4"/>
      <c r="D243" s="30"/>
      <c r="E243" s="48"/>
      <c r="F243" s="2">
        <f t="shared" si="33"/>
        <v>0</v>
      </c>
      <c r="G243" s="53">
        <f t="shared" si="34"/>
        <v>0</v>
      </c>
      <c r="H243" s="24" t="s">
        <v>91</v>
      </c>
      <c r="I243" s="24">
        <v>2</v>
      </c>
      <c r="J243" s="54">
        <f t="shared" si="35"/>
        <v>0</v>
      </c>
      <c r="K243" s="54">
        <f t="shared" si="32"/>
        <v>0</v>
      </c>
      <c r="L243" s="54">
        <f t="shared" si="36"/>
        <v>0</v>
      </c>
    </row>
    <row r="244" spans="1:12" ht="14.4">
      <c r="A244" s="22" t="s">
        <v>108</v>
      </c>
      <c r="B244" s="6" t="s">
        <v>497</v>
      </c>
      <c r="C244" s="4"/>
      <c r="D244" s="30"/>
      <c r="E244" s="48"/>
      <c r="F244" s="2">
        <f t="shared" si="33"/>
        <v>0</v>
      </c>
      <c r="G244" s="53">
        <f t="shared" si="34"/>
        <v>0</v>
      </c>
      <c r="H244" s="24" t="s">
        <v>107</v>
      </c>
      <c r="I244" s="24">
        <v>1</v>
      </c>
      <c r="J244" s="54">
        <f t="shared" si="35"/>
        <v>0</v>
      </c>
      <c r="K244" s="54">
        <f t="shared" si="32"/>
        <v>0</v>
      </c>
      <c r="L244" s="54">
        <f t="shared" si="36"/>
        <v>0</v>
      </c>
    </row>
    <row r="245" spans="1:12" ht="14.4">
      <c r="A245" s="22" t="s">
        <v>109</v>
      </c>
      <c r="B245" s="8" t="s">
        <v>324</v>
      </c>
      <c r="C245" s="4"/>
      <c r="D245" s="30"/>
      <c r="E245" s="48"/>
      <c r="F245" s="2">
        <f t="shared" si="33"/>
        <v>0</v>
      </c>
      <c r="G245" s="53">
        <f t="shared" si="34"/>
        <v>0</v>
      </c>
      <c r="H245" s="24" t="s">
        <v>107</v>
      </c>
      <c r="I245" s="24">
        <v>5</v>
      </c>
      <c r="J245" s="54">
        <f t="shared" si="35"/>
        <v>0</v>
      </c>
      <c r="K245" s="54">
        <f t="shared" si="32"/>
        <v>0</v>
      </c>
      <c r="L245" s="54">
        <f t="shared" si="36"/>
        <v>0</v>
      </c>
    </row>
    <row r="246" spans="1:12" ht="14.4">
      <c r="A246" s="22" t="s">
        <v>110</v>
      </c>
      <c r="B246" s="6" t="s">
        <v>325</v>
      </c>
      <c r="C246" s="4"/>
      <c r="D246" s="30"/>
      <c r="E246" s="48"/>
      <c r="F246" s="2">
        <f t="shared" si="33"/>
        <v>0</v>
      </c>
      <c r="G246" s="53">
        <f t="shared" si="34"/>
        <v>0</v>
      </c>
      <c r="H246" s="24" t="s">
        <v>107</v>
      </c>
      <c r="I246" s="24">
        <v>18</v>
      </c>
      <c r="J246" s="54">
        <f t="shared" si="35"/>
        <v>0</v>
      </c>
      <c r="K246" s="54">
        <f t="shared" si="32"/>
        <v>0</v>
      </c>
      <c r="L246" s="54">
        <f t="shared" si="36"/>
        <v>0</v>
      </c>
    </row>
    <row r="247" spans="1:12" ht="14.4">
      <c r="A247" s="22" t="s">
        <v>111</v>
      </c>
      <c r="B247" s="7" t="s">
        <v>498</v>
      </c>
      <c r="C247" s="4"/>
      <c r="D247" s="30"/>
      <c r="E247" s="48"/>
      <c r="F247" s="2">
        <f t="shared" ref="F247:F260" si="37">ROUND((D247*E247),2)</f>
        <v>0</v>
      </c>
      <c r="G247" s="53">
        <f t="shared" si="34"/>
        <v>0</v>
      </c>
      <c r="H247" s="24" t="s">
        <v>107</v>
      </c>
      <c r="I247" s="24">
        <v>5</v>
      </c>
      <c r="J247" s="54">
        <f t="shared" si="35"/>
        <v>0</v>
      </c>
      <c r="K247" s="54">
        <f t="shared" si="32"/>
        <v>0</v>
      </c>
      <c r="L247" s="54">
        <f t="shared" si="36"/>
        <v>0</v>
      </c>
    </row>
    <row r="248" spans="1:12" ht="14.4">
      <c r="A248" s="22" t="s">
        <v>112</v>
      </c>
      <c r="B248" s="6" t="s">
        <v>499</v>
      </c>
      <c r="C248" s="4"/>
      <c r="D248" s="30"/>
      <c r="E248" s="48"/>
      <c r="F248" s="2">
        <f t="shared" si="37"/>
        <v>0</v>
      </c>
      <c r="G248" s="53">
        <f t="shared" si="34"/>
        <v>0</v>
      </c>
      <c r="H248" s="24" t="s">
        <v>107</v>
      </c>
      <c r="I248" s="24">
        <v>1</v>
      </c>
      <c r="J248" s="54">
        <f t="shared" si="35"/>
        <v>0</v>
      </c>
      <c r="K248" s="54">
        <f t="shared" si="32"/>
        <v>0</v>
      </c>
      <c r="L248" s="54">
        <f t="shared" si="36"/>
        <v>0</v>
      </c>
    </row>
    <row r="249" spans="1:12" ht="14.4">
      <c r="A249" s="22" t="s">
        <v>113</v>
      </c>
      <c r="B249" s="7" t="s">
        <v>500</v>
      </c>
      <c r="C249" s="4"/>
      <c r="D249" s="30"/>
      <c r="E249" s="48"/>
      <c r="F249" s="2">
        <f t="shared" si="37"/>
        <v>0</v>
      </c>
      <c r="G249" s="53">
        <f t="shared" si="34"/>
        <v>0</v>
      </c>
      <c r="H249" s="24" t="s">
        <v>107</v>
      </c>
      <c r="I249" s="24">
        <v>12</v>
      </c>
      <c r="J249" s="54">
        <f t="shared" si="35"/>
        <v>0</v>
      </c>
      <c r="K249" s="54">
        <f t="shared" si="32"/>
        <v>0</v>
      </c>
      <c r="L249" s="54">
        <f t="shared" si="36"/>
        <v>0</v>
      </c>
    </row>
    <row r="250" spans="1:12" ht="14.4">
      <c r="A250" s="22" t="s">
        <v>114</v>
      </c>
      <c r="B250" s="6" t="s">
        <v>630</v>
      </c>
      <c r="C250" s="4"/>
      <c r="D250" s="30"/>
      <c r="E250" s="48"/>
      <c r="F250" s="2">
        <f t="shared" si="37"/>
        <v>0</v>
      </c>
      <c r="G250" s="53">
        <f t="shared" si="34"/>
        <v>0</v>
      </c>
      <c r="H250" s="24" t="s">
        <v>107</v>
      </c>
      <c r="I250" s="24">
        <v>124</v>
      </c>
      <c r="J250" s="54">
        <f t="shared" si="35"/>
        <v>0</v>
      </c>
      <c r="K250" s="54">
        <f t="shared" si="32"/>
        <v>0</v>
      </c>
      <c r="L250" s="54">
        <f t="shared" si="36"/>
        <v>0</v>
      </c>
    </row>
    <row r="251" spans="1:12" ht="14.4">
      <c r="A251" s="22" t="s">
        <v>115</v>
      </c>
      <c r="B251" s="7" t="s">
        <v>502</v>
      </c>
      <c r="C251" s="4"/>
      <c r="D251" s="30"/>
      <c r="E251" s="48"/>
      <c r="F251" s="2">
        <f t="shared" si="37"/>
        <v>0</v>
      </c>
      <c r="G251" s="53">
        <f t="shared" si="34"/>
        <v>0</v>
      </c>
      <c r="H251" s="24" t="s">
        <v>107</v>
      </c>
      <c r="I251" s="24">
        <v>124</v>
      </c>
      <c r="J251" s="54">
        <f t="shared" si="35"/>
        <v>0</v>
      </c>
      <c r="K251" s="54">
        <f t="shared" si="32"/>
        <v>0</v>
      </c>
      <c r="L251" s="54">
        <f t="shared" si="36"/>
        <v>0</v>
      </c>
    </row>
    <row r="252" spans="1:12" ht="14.4">
      <c r="A252" s="22" t="s">
        <v>116</v>
      </c>
      <c r="B252" s="6" t="s">
        <v>503</v>
      </c>
      <c r="C252" s="4"/>
      <c r="D252" s="30"/>
      <c r="E252" s="48"/>
      <c r="F252" s="2">
        <f t="shared" si="37"/>
        <v>0</v>
      </c>
      <c r="G252" s="53">
        <f t="shared" si="34"/>
        <v>0</v>
      </c>
      <c r="H252" s="24" t="s">
        <v>107</v>
      </c>
      <c r="I252" s="24">
        <v>5</v>
      </c>
      <c r="J252" s="54">
        <f t="shared" si="35"/>
        <v>0</v>
      </c>
      <c r="K252" s="54">
        <f t="shared" si="32"/>
        <v>0</v>
      </c>
      <c r="L252" s="54">
        <f t="shared" si="36"/>
        <v>0</v>
      </c>
    </row>
    <row r="253" spans="1:12" ht="14.4">
      <c r="A253" s="22" t="s">
        <v>117</v>
      </c>
      <c r="B253" s="7" t="s">
        <v>504</v>
      </c>
      <c r="C253" s="4"/>
      <c r="D253" s="30"/>
      <c r="E253" s="48"/>
      <c r="F253" s="2">
        <f t="shared" si="37"/>
        <v>0</v>
      </c>
      <c r="G253" s="53">
        <f t="shared" si="34"/>
        <v>0</v>
      </c>
      <c r="H253" s="24" t="s">
        <v>107</v>
      </c>
      <c r="I253" s="24">
        <v>60</v>
      </c>
      <c r="J253" s="54">
        <f t="shared" si="35"/>
        <v>0</v>
      </c>
      <c r="K253" s="54">
        <f t="shared" si="32"/>
        <v>0</v>
      </c>
      <c r="L253" s="54">
        <f t="shared" si="36"/>
        <v>0</v>
      </c>
    </row>
    <row r="254" spans="1:12" ht="14.4">
      <c r="A254" s="22" t="s">
        <v>118</v>
      </c>
      <c r="B254" s="6" t="s">
        <v>505</v>
      </c>
      <c r="C254" s="4"/>
      <c r="D254" s="30"/>
      <c r="E254" s="48"/>
      <c r="F254" s="2">
        <f t="shared" si="37"/>
        <v>0</v>
      </c>
      <c r="G254" s="53">
        <f t="shared" si="34"/>
        <v>0</v>
      </c>
      <c r="H254" s="24" t="s">
        <v>107</v>
      </c>
      <c r="I254" s="24">
        <v>5</v>
      </c>
      <c r="J254" s="54">
        <f t="shared" si="35"/>
        <v>0</v>
      </c>
      <c r="K254" s="54">
        <f t="shared" si="32"/>
        <v>0</v>
      </c>
      <c r="L254" s="54">
        <f t="shared" si="36"/>
        <v>0</v>
      </c>
    </row>
    <row r="255" spans="1:12" ht="14.4">
      <c r="A255" s="22" t="s">
        <v>119</v>
      </c>
      <c r="B255" s="6" t="s">
        <v>506</v>
      </c>
      <c r="C255" s="4"/>
      <c r="D255" s="30"/>
      <c r="E255" s="48"/>
      <c r="F255" s="2">
        <f t="shared" si="37"/>
        <v>0</v>
      </c>
      <c r="G255" s="53">
        <f t="shared" si="34"/>
        <v>0</v>
      </c>
      <c r="H255" s="24" t="s">
        <v>107</v>
      </c>
      <c r="I255" s="24">
        <v>1</v>
      </c>
      <c r="J255" s="54">
        <f t="shared" si="35"/>
        <v>0</v>
      </c>
      <c r="K255" s="54">
        <f t="shared" si="32"/>
        <v>0</v>
      </c>
      <c r="L255" s="54">
        <f t="shared" si="36"/>
        <v>0</v>
      </c>
    </row>
    <row r="256" spans="1:12" ht="14.4">
      <c r="A256" s="22" t="s">
        <v>120</v>
      </c>
      <c r="B256" s="6" t="s">
        <v>326</v>
      </c>
      <c r="C256" s="4"/>
      <c r="D256" s="30"/>
      <c r="E256" s="48"/>
      <c r="F256" s="2">
        <f t="shared" si="37"/>
        <v>0</v>
      </c>
      <c r="G256" s="53">
        <f t="shared" si="34"/>
        <v>0</v>
      </c>
      <c r="H256" s="24" t="s">
        <v>107</v>
      </c>
      <c r="I256" s="24">
        <v>5</v>
      </c>
      <c r="J256" s="54">
        <f t="shared" si="35"/>
        <v>0</v>
      </c>
      <c r="K256" s="54">
        <f t="shared" si="32"/>
        <v>0</v>
      </c>
      <c r="L256" s="54">
        <f t="shared" si="36"/>
        <v>0</v>
      </c>
    </row>
    <row r="257" spans="1:12" ht="14.4">
      <c r="A257" s="22" t="s">
        <v>121</v>
      </c>
      <c r="B257" s="7" t="s">
        <v>507</v>
      </c>
      <c r="C257" s="4"/>
      <c r="D257" s="30"/>
      <c r="E257" s="48"/>
      <c r="F257" s="2">
        <f t="shared" si="37"/>
        <v>0</v>
      </c>
      <c r="G257" s="53">
        <f t="shared" si="34"/>
        <v>0</v>
      </c>
      <c r="H257" s="24" t="s">
        <v>91</v>
      </c>
      <c r="I257" s="24">
        <v>15</v>
      </c>
      <c r="J257" s="54">
        <f t="shared" si="35"/>
        <v>0</v>
      </c>
      <c r="K257" s="54">
        <f t="shared" si="32"/>
        <v>0</v>
      </c>
      <c r="L257" s="54">
        <f t="shared" si="36"/>
        <v>0</v>
      </c>
    </row>
    <row r="258" spans="1:12" ht="14.4">
      <c r="A258" s="22" t="s">
        <v>122</v>
      </c>
      <c r="B258" s="6" t="s">
        <v>508</v>
      </c>
      <c r="C258" s="4"/>
      <c r="D258" s="30"/>
      <c r="E258" s="48"/>
      <c r="F258" s="2">
        <f t="shared" si="37"/>
        <v>0</v>
      </c>
      <c r="G258" s="53">
        <f t="shared" si="34"/>
        <v>0</v>
      </c>
      <c r="H258" s="24" t="s">
        <v>91</v>
      </c>
      <c r="I258" s="24">
        <v>3</v>
      </c>
      <c r="J258" s="54">
        <f t="shared" si="35"/>
        <v>0</v>
      </c>
      <c r="K258" s="54">
        <f t="shared" ref="K258:K292" si="38">J258*50%</f>
        <v>0</v>
      </c>
      <c r="L258" s="54">
        <f t="shared" si="36"/>
        <v>0</v>
      </c>
    </row>
    <row r="259" spans="1:12" ht="14.4">
      <c r="A259" s="22" t="s">
        <v>123</v>
      </c>
      <c r="B259" s="7" t="s">
        <v>509</v>
      </c>
      <c r="C259" s="4"/>
      <c r="D259" s="30"/>
      <c r="E259" s="48"/>
      <c r="F259" s="2">
        <f t="shared" si="37"/>
        <v>0</v>
      </c>
      <c r="G259" s="53">
        <f t="shared" ref="G259:G260" si="39">ROUND((D259*(1+E259)),2)</f>
        <v>0</v>
      </c>
      <c r="H259" s="24" t="s">
        <v>91</v>
      </c>
      <c r="I259" s="24">
        <v>3</v>
      </c>
      <c r="J259" s="54">
        <f t="shared" si="35"/>
        <v>0</v>
      </c>
      <c r="K259" s="54">
        <f t="shared" si="38"/>
        <v>0</v>
      </c>
      <c r="L259" s="54">
        <f t="shared" si="36"/>
        <v>0</v>
      </c>
    </row>
    <row r="260" spans="1:12" ht="14.4">
      <c r="A260" s="22" t="s">
        <v>124</v>
      </c>
      <c r="B260" s="6" t="s">
        <v>510</v>
      </c>
      <c r="C260" s="4"/>
      <c r="D260" s="30"/>
      <c r="E260" s="48"/>
      <c r="F260" s="2">
        <f t="shared" si="37"/>
        <v>0</v>
      </c>
      <c r="G260" s="53">
        <f t="shared" si="39"/>
        <v>0</v>
      </c>
      <c r="H260" s="24" t="s">
        <v>91</v>
      </c>
      <c r="I260" s="24">
        <v>3</v>
      </c>
      <c r="J260" s="54">
        <f t="shared" si="35"/>
        <v>0</v>
      </c>
      <c r="K260" s="54">
        <f t="shared" si="38"/>
        <v>0</v>
      </c>
      <c r="L260" s="54">
        <f t="shared" si="36"/>
        <v>0</v>
      </c>
    </row>
    <row r="261" spans="1:12" ht="14.4">
      <c r="A261" s="22" t="s">
        <v>125</v>
      </c>
      <c r="B261" s="7" t="s">
        <v>511</v>
      </c>
      <c r="C261" s="4"/>
      <c r="D261" s="30"/>
      <c r="E261" s="48"/>
      <c r="F261" s="2">
        <f t="shared" si="33"/>
        <v>0</v>
      </c>
      <c r="G261" s="53">
        <f t="shared" si="34"/>
        <v>0</v>
      </c>
      <c r="H261" s="24" t="s">
        <v>91</v>
      </c>
      <c r="I261" s="24">
        <v>15</v>
      </c>
      <c r="J261" s="54">
        <f t="shared" si="26"/>
        <v>0</v>
      </c>
      <c r="K261" s="54">
        <f t="shared" si="38"/>
        <v>0</v>
      </c>
      <c r="L261" s="54">
        <f t="shared" si="36"/>
        <v>0</v>
      </c>
    </row>
    <row r="262" spans="1:12" ht="14.4">
      <c r="A262" s="22" t="s">
        <v>126</v>
      </c>
      <c r="B262" s="6" t="s">
        <v>512</v>
      </c>
      <c r="C262" s="4"/>
      <c r="D262" s="30"/>
      <c r="E262" s="48"/>
      <c r="F262" s="2">
        <f t="shared" si="33"/>
        <v>0</v>
      </c>
      <c r="G262" s="53">
        <f t="shared" si="34"/>
        <v>0</v>
      </c>
      <c r="H262" s="24" t="s">
        <v>91</v>
      </c>
      <c r="I262" s="24">
        <v>7</v>
      </c>
      <c r="J262" s="54">
        <f t="shared" si="26"/>
        <v>0</v>
      </c>
      <c r="K262" s="54">
        <f t="shared" si="38"/>
        <v>0</v>
      </c>
      <c r="L262" s="54">
        <f t="shared" si="36"/>
        <v>0</v>
      </c>
    </row>
    <row r="263" spans="1:12" ht="14.4">
      <c r="A263" s="22" t="s">
        <v>127</v>
      </c>
      <c r="B263" s="6" t="s">
        <v>513</v>
      </c>
      <c r="C263" s="4"/>
      <c r="D263" s="30"/>
      <c r="E263" s="48"/>
      <c r="F263" s="2">
        <f t="shared" si="33"/>
        <v>0</v>
      </c>
      <c r="G263" s="53">
        <f t="shared" si="34"/>
        <v>0</v>
      </c>
      <c r="H263" s="24" t="s">
        <v>91</v>
      </c>
      <c r="I263" s="24">
        <v>6</v>
      </c>
      <c r="J263" s="54">
        <f t="shared" si="26"/>
        <v>0</v>
      </c>
      <c r="K263" s="54">
        <f t="shared" si="38"/>
        <v>0</v>
      </c>
      <c r="L263" s="54">
        <f t="shared" si="36"/>
        <v>0</v>
      </c>
    </row>
    <row r="264" spans="1:12" ht="14.4">
      <c r="A264" s="22" t="s">
        <v>128</v>
      </c>
      <c r="B264" s="6" t="s">
        <v>514</v>
      </c>
      <c r="C264" s="4"/>
      <c r="D264" s="30"/>
      <c r="E264" s="48"/>
      <c r="F264" s="2">
        <f t="shared" si="33"/>
        <v>0</v>
      </c>
      <c r="G264" s="53">
        <f t="shared" si="34"/>
        <v>0</v>
      </c>
      <c r="H264" s="24" t="s">
        <v>91</v>
      </c>
      <c r="I264" s="24">
        <v>10</v>
      </c>
      <c r="J264" s="54">
        <f t="shared" si="26"/>
        <v>0</v>
      </c>
      <c r="K264" s="54">
        <f t="shared" si="38"/>
        <v>0</v>
      </c>
      <c r="L264" s="54">
        <f t="shared" si="36"/>
        <v>0</v>
      </c>
    </row>
    <row r="265" spans="1:12" ht="14.4">
      <c r="A265" s="22" t="s">
        <v>129</v>
      </c>
      <c r="B265" s="7" t="s">
        <v>515</v>
      </c>
      <c r="C265" s="4"/>
      <c r="D265" s="30"/>
      <c r="E265" s="48"/>
      <c r="F265" s="2">
        <f t="shared" si="33"/>
        <v>0</v>
      </c>
      <c r="G265" s="53">
        <f t="shared" si="34"/>
        <v>0</v>
      </c>
      <c r="H265" s="24" t="s">
        <v>91</v>
      </c>
      <c r="I265" s="24">
        <v>3</v>
      </c>
      <c r="J265" s="54">
        <f t="shared" si="26"/>
        <v>0</v>
      </c>
      <c r="K265" s="54">
        <f t="shared" si="38"/>
        <v>0</v>
      </c>
      <c r="L265" s="54">
        <f t="shared" si="36"/>
        <v>0</v>
      </c>
    </row>
    <row r="266" spans="1:12" ht="14.4">
      <c r="A266" s="22" t="s">
        <v>130</v>
      </c>
      <c r="B266" s="6" t="s">
        <v>516</v>
      </c>
      <c r="C266" s="4"/>
      <c r="D266" s="30"/>
      <c r="E266" s="48"/>
      <c r="F266" s="2">
        <f t="shared" si="33"/>
        <v>0</v>
      </c>
      <c r="G266" s="53">
        <f t="shared" si="34"/>
        <v>0</v>
      </c>
      <c r="H266" s="24" t="s">
        <v>91</v>
      </c>
      <c r="I266" s="24">
        <v>5</v>
      </c>
      <c r="J266" s="54">
        <f t="shared" si="26"/>
        <v>0</v>
      </c>
      <c r="K266" s="54">
        <f t="shared" si="38"/>
        <v>0</v>
      </c>
      <c r="L266" s="54">
        <f t="shared" si="36"/>
        <v>0</v>
      </c>
    </row>
    <row r="267" spans="1:12" ht="14.4">
      <c r="A267" s="22" t="s">
        <v>131</v>
      </c>
      <c r="B267" s="7" t="s">
        <v>517</v>
      </c>
      <c r="C267" s="4"/>
      <c r="D267" s="30"/>
      <c r="E267" s="48"/>
      <c r="F267" s="2">
        <f t="shared" si="33"/>
        <v>0</v>
      </c>
      <c r="G267" s="53">
        <f t="shared" si="34"/>
        <v>0</v>
      </c>
      <c r="H267" s="24" t="s">
        <v>91</v>
      </c>
      <c r="I267" s="24">
        <v>5</v>
      </c>
      <c r="J267" s="54">
        <f t="shared" si="26"/>
        <v>0</v>
      </c>
      <c r="K267" s="54">
        <f t="shared" si="38"/>
        <v>0</v>
      </c>
      <c r="L267" s="54">
        <f t="shared" si="36"/>
        <v>0</v>
      </c>
    </row>
    <row r="268" spans="1:12" ht="14.4">
      <c r="A268" s="22" t="s">
        <v>132</v>
      </c>
      <c r="B268" s="6" t="s">
        <v>518</v>
      </c>
      <c r="C268" s="4"/>
      <c r="D268" s="30"/>
      <c r="E268" s="48"/>
      <c r="F268" s="2">
        <f t="shared" si="33"/>
        <v>0</v>
      </c>
      <c r="G268" s="53">
        <f t="shared" si="34"/>
        <v>0</v>
      </c>
      <c r="H268" s="24" t="s">
        <v>91</v>
      </c>
      <c r="I268" s="24">
        <v>5</v>
      </c>
      <c r="J268" s="54">
        <f t="shared" si="26"/>
        <v>0</v>
      </c>
      <c r="K268" s="54">
        <f t="shared" si="38"/>
        <v>0</v>
      </c>
      <c r="L268" s="54">
        <f t="shared" si="36"/>
        <v>0</v>
      </c>
    </row>
    <row r="269" spans="1:12" ht="14.4">
      <c r="A269" s="22" t="s">
        <v>133</v>
      </c>
      <c r="B269" s="7" t="s">
        <v>519</v>
      </c>
      <c r="C269" s="4"/>
      <c r="D269" s="30"/>
      <c r="E269" s="48"/>
      <c r="F269" s="2">
        <f t="shared" si="33"/>
        <v>0</v>
      </c>
      <c r="G269" s="53">
        <f t="shared" si="34"/>
        <v>0</v>
      </c>
      <c r="H269" s="24" t="s">
        <v>91</v>
      </c>
      <c r="I269" s="24">
        <v>5</v>
      </c>
      <c r="J269" s="54">
        <f t="shared" ref="J269:J279" si="40">G269*I269</f>
        <v>0</v>
      </c>
      <c r="K269" s="54">
        <f t="shared" si="38"/>
        <v>0</v>
      </c>
      <c r="L269" s="54">
        <f t="shared" si="36"/>
        <v>0</v>
      </c>
    </row>
    <row r="270" spans="1:12" ht="14.4">
      <c r="A270" s="22" t="s">
        <v>134</v>
      </c>
      <c r="B270" s="6" t="s">
        <v>520</v>
      </c>
      <c r="C270" s="4"/>
      <c r="D270" s="30"/>
      <c r="E270" s="48"/>
      <c r="F270" s="2">
        <f t="shared" si="33"/>
        <v>0</v>
      </c>
      <c r="G270" s="53">
        <f t="shared" si="34"/>
        <v>0</v>
      </c>
      <c r="H270" s="24" t="s">
        <v>91</v>
      </c>
      <c r="I270" s="24">
        <v>50</v>
      </c>
      <c r="J270" s="54">
        <f t="shared" si="40"/>
        <v>0</v>
      </c>
      <c r="K270" s="54">
        <f t="shared" si="38"/>
        <v>0</v>
      </c>
      <c r="L270" s="54">
        <f t="shared" si="36"/>
        <v>0</v>
      </c>
    </row>
    <row r="271" spans="1:12" ht="14.4">
      <c r="A271" s="22" t="s">
        <v>135</v>
      </c>
      <c r="B271" s="7" t="s">
        <v>521</v>
      </c>
      <c r="C271" s="4"/>
      <c r="D271" s="30"/>
      <c r="E271" s="48"/>
      <c r="F271" s="2">
        <f t="shared" si="33"/>
        <v>0</v>
      </c>
      <c r="G271" s="53">
        <f t="shared" si="34"/>
        <v>0</v>
      </c>
      <c r="H271" s="24" t="s">
        <v>91</v>
      </c>
      <c r="I271" s="24">
        <v>1</v>
      </c>
      <c r="J271" s="54">
        <f t="shared" si="40"/>
        <v>0</v>
      </c>
      <c r="K271" s="54">
        <f t="shared" si="38"/>
        <v>0</v>
      </c>
      <c r="L271" s="54">
        <f t="shared" si="36"/>
        <v>0</v>
      </c>
    </row>
    <row r="272" spans="1:12" ht="14.4">
      <c r="A272" s="22" t="s">
        <v>136</v>
      </c>
      <c r="B272" s="7" t="s">
        <v>522</v>
      </c>
      <c r="C272" s="4"/>
      <c r="D272" s="30"/>
      <c r="E272" s="48"/>
      <c r="F272" s="2">
        <f t="shared" si="33"/>
        <v>0</v>
      </c>
      <c r="G272" s="53">
        <f t="shared" si="34"/>
        <v>0</v>
      </c>
      <c r="H272" s="24" t="s">
        <v>107</v>
      </c>
      <c r="I272" s="24">
        <v>9</v>
      </c>
      <c r="J272" s="54">
        <f t="shared" si="40"/>
        <v>0</v>
      </c>
      <c r="K272" s="54">
        <f t="shared" si="38"/>
        <v>0</v>
      </c>
      <c r="L272" s="54">
        <f t="shared" si="36"/>
        <v>0</v>
      </c>
    </row>
    <row r="273" spans="1:12" ht="43.2">
      <c r="A273" s="22" t="s">
        <v>137</v>
      </c>
      <c r="B273" s="6" t="s">
        <v>523</v>
      </c>
      <c r="C273" s="4"/>
      <c r="D273" s="30"/>
      <c r="E273" s="48"/>
      <c r="F273" s="2">
        <f t="shared" si="33"/>
        <v>0</v>
      </c>
      <c r="G273" s="53">
        <f t="shared" si="34"/>
        <v>0</v>
      </c>
      <c r="H273" s="24" t="s">
        <v>107</v>
      </c>
      <c r="I273" s="24">
        <v>15</v>
      </c>
      <c r="J273" s="54">
        <f t="shared" si="40"/>
        <v>0</v>
      </c>
      <c r="K273" s="54">
        <f t="shared" si="38"/>
        <v>0</v>
      </c>
      <c r="L273" s="54">
        <f t="shared" si="36"/>
        <v>0</v>
      </c>
    </row>
    <row r="274" spans="1:12" ht="43.2">
      <c r="A274" s="22" t="s">
        <v>138</v>
      </c>
      <c r="B274" s="7" t="s">
        <v>524</v>
      </c>
      <c r="C274" s="4"/>
      <c r="D274" s="30"/>
      <c r="E274" s="48"/>
      <c r="F274" s="2">
        <f t="shared" si="33"/>
        <v>0</v>
      </c>
      <c r="G274" s="53">
        <f t="shared" si="34"/>
        <v>0</v>
      </c>
      <c r="H274" s="24" t="s">
        <v>107</v>
      </c>
      <c r="I274" s="24">
        <v>6</v>
      </c>
      <c r="J274" s="54">
        <f t="shared" si="40"/>
        <v>0</v>
      </c>
      <c r="K274" s="54">
        <f t="shared" si="38"/>
        <v>0</v>
      </c>
      <c r="L274" s="54">
        <f t="shared" si="36"/>
        <v>0</v>
      </c>
    </row>
    <row r="275" spans="1:12" ht="14.4">
      <c r="A275" s="22" t="s">
        <v>139</v>
      </c>
      <c r="B275" s="6" t="s">
        <v>525</v>
      </c>
      <c r="C275" s="4"/>
      <c r="D275" s="30"/>
      <c r="E275" s="48"/>
      <c r="F275" s="2">
        <f t="shared" si="33"/>
        <v>0</v>
      </c>
      <c r="G275" s="53">
        <f t="shared" si="34"/>
        <v>0</v>
      </c>
      <c r="H275" s="24" t="s">
        <v>107</v>
      </c>
      <c r="I275" s="24">
        <v>3</v>
      </c>
      <c r="J275" s="54">
        <f t="shared" si="40"/>
        <v>0</v>
      </c>
      <c r="K275" s="54">
        <f t="shared" si="38"/>
        <v>0</v>
      </c>
      <c r="L275" s="54">
        <f t="shared" si="36"/>
        <v>0</v>
      </c>
    </row>
    <row r="276" spans="1:12" ht="14.4">
      <c r="A276" s="22" t="s">
        <v>140</v>
      </c>
      <c r="B276" s="7" t="s">
        <v>526</v>
      </c>
      <c r="C276" s="4"/>
      <c r="D276" s="30"/>
      <c r="E276" s="48"/>
      <c r="F276" s="2">
        <f t="shared" si="33"/>
        <v>0</v>
      </c>
      <c r="G276" s="53">
        <f t="shared" si="34"/>
        <v>0</v>
      </c>
      <c r="H276" s="24" t="s">
        <v>107</v>
      </c>
      <c r="I276" s="24">
        <v>3</v>
      </c>
      <c r="J276" s="54">
        <f t="shared" si="40"/>
        <v>0</v>
      </c>
      <c r="K276" s="54">
        <f t="shared" si="38"/>
        <v>0</v>
      </c>
      <c r="L276" s="54">
        <f t="shared" si="36"/>
        <v>0</v>
      </c>
    </row>
    <row r="277" spans="1:12" ht="14.4">
      <c r="A277" s="22" t="s">
        <v>141</v>
      </c>
      <c r="B277" s="6" t="s">
        <v>527</v>
      </c>
      <c r="C277" s="4"/>
      <c r="D277" s="30"/>
      <c r="E277" s="48"/>
      <c r="F277" s="2">
        <f t="shared" si="33"/>
        <v>0</v>
      </c>
      <c r="G277" s="53">
        <f t="shared" si="34"/>
        <v>0</v>
      </c>
      <c r="H277" s="24" t="s">
        <v>107</v>
      </c>
      <c r="I277" s="24">
        <v>5</v>
      </c>
      <c r="J277" s="54">
        <f t="shared" si="40"/>
        <v>0</v>
      </c>
      <c r="K277" s="54">
        <f t="shared" si="38"/>
        <v>0</v>
      </c>
      <c r="L277" s="54">
        <f t="shared" si="36"/>
        <v>0</v>
      </c>
    </row>
    <row r="278" spans="1:12" ht="14.4">
      <c r="A278" s="22" t="s">
        <v>142</v>
      </c>
      <c r="B278" s="7" t="s">
        <v>528</v>
      </c>
      <c r="C278" s="4"/>
      <c r="D278" s="30"/>
      <c r="E278" s="48"/>
      <c r="F278" s="2">
        <f t="shared" si="33"/>
        <v>0</v>
      </c>
      <c r="G278" s="53">
        <f t="shared" si="34"/>
        <v>0</v>
      </c>
      <c r="H278" s="24" t="s">
        <v>107</v>
      </c>
      <c r="I278" s="24">
        <v>10</v>
      </c>
      <c r="J278" s="54">
        <f t="shared" si="40"/>
        <v>0</v>
      </c>
      <c r="K278" s="54">
        <f t="shared" si="38"/>
        <v>0</v>
      </c>
      <c r="L278" s="54">
        <f t="shared" si="36"/>
        <v>0</v>
      </c>
    </row>
    <row r="279" spans="1:12" ht="14.4">
      <c r="A279" s="22" t="s">
        <v>143</v>
      </c>
      <c r="B279" s="6" t="s">
        <v>529</v>
      </c>
      <c r="C279" s="4"/>
      <c r="D279" s="30"/>
      <c r="E279" s="48"/>
      <c r="F279" s="2">
        <f t="shared" si="33"/>
        <v>0</v>
      </c>
      <c r="G279" s="53">
        <f t="shared" si="34"/>
        <v>0</v>
      </c>
      <c r="H279" s="24" t="s">
        <v>107</v>
      </c>
      <c r="I279" s="24">
        <v>1</v>
      </c>
      <c r="J279" s="54">
        <f t="shared" si="40"/>
        <v>0</v>
      </c>
      <c r="K279" s="54">
        <f t="shared" si="38"/>
        <v>0</v>
      </c>
      <c r="L279" s="54">
        <f t="shared" si="36"/>
        <v>0</v>
      </c>
    </row>
    <row r="280" spans="1:12" ht="14.4">
      <c r="A280" s="22" t="s">
        <v>144</v>
      </c>
      <c r="B280" s="6" t="s">
        <v>530</v>
      </c>
      <c r="C280" s="4"/>
      <c r="D280" s="30"/>
      <c r="E280" s="48"/>
      <c r="F280" s="2">
        <f t="shared" si="33"/>
        <v>0</v>
      </c>
      <c r="G280" s="53">
        <f t="shared" si="34"/>
        <v>0</v>
      </c>
      <c r="H280" s="24" t="s">
        <v>91</v>
      </c>
      <c r="I280" s="24">
        <v>1</v>
      </c>
      <c r="J280" s="54">
        <f>G280*I280</f>
        <v>0</v>
      </c>
      <c r="K280" s="54">
        <f t="shared" si="38"/>
        <v>0</v>
      </c>
      <c r="L280" s="54">
        <f t="shared" si="36"/>
        <v>0</v>
      </c>
    </row>
    <row r="281" spans="1:12" ht="14.4">
      <c r="A281" s="22" t="s">
        <v>145</v>
      </c>
      <c r="B281" s="23" t="s">
        <v>531</v>
      </c>
      <c r="C281" s="3"/>
      <c r="D281" s="47"/>
      <c r="E281" s="48"/>
      <c r="F281" s="2">
        <f t="shared" si="33"/>
        <v>0</v>
      </c>
      <c r="G281" s="53">
        <f t="shared" si="34"/>
        <v>0</v>
      </c>
      <c r="H281" s="24" t="s">
        <v>91</v>
      </c>
      <c r="I281" s="24">
        <v>5</v>
      </c>
      <c r="J281" s="54">
        <f t="shared" ref="J281:J292" si="41">G281*I281</f>
        <v>0</v>
      </c>
      <c r="K281" s="54">
        <f t="shared" si="38"/>
        <v>0</v>
      </c>
      <c r="L281" s="54">
        <f t="shared" si="36"/>
        <v>0</v>
      </c>
    </row>
    <row r="282" spans="1:12" ht="14.4">
      <c r="A282" s="22" t="s">
        <v>146</v>
      </c>
      <c r="B282" s="23" t="s">
        <v>532</v>
      </c>
      <c r="C282" s="3"/>
      <c r="D282" s="47"/>
      <c r="E282" s="48"/>
      <c r="F282" s="2">
        <f t="shared" si="33"/>
        <v>0</v>
      </c>
      <c r="G282" s="53">
        <f t="shared" si="34"/>
        <v>0</v>
      </c>
      <c r="H282" s="24" t="s">
        <v>91</v>
      </c>
      <c r="I282" s="24">
        <v>5</v>
      </c>
      <c r="J282" s="54">
        <f t="shared" si="41"/>
        <v>0</v>
      </c>
      <c r="K282" s="54">
        <f t="shared" si="38"/>
        <v>0</v>
      </c>
      <c r="L282" s="54">
        <f t="shared" si="36"/>
        <v>0</v>
      </c>
    </row>
    <row r="283" spans="1:12" ht="14.4">
      <c r="A283" s="22" t="s">
        <v>147</v>
      </c>
      <c r="B283" s="23" t="s">
        <v>533</v>
      </c>
      <c r="C283" s="3"/>
      <c r="D283" s="47"/>
      <c r="E283" s="48"/>
      <c r="F283" s="2">
        <f t="shared" si="33"/>
        <v>0</v>
      </c>
      <c r="G283" s="53">
        <f t="shared" si="34"/>
        <v>0</v>
      </c>
      <c r="H283" s="24" t="s">
        <v>91</v>
      </c>
      <c r="I283" s="24">
        <v>5</v>
      </c>
      <c r="J283" s="54">
        <f t="shared" si="41"/>
        <v>0</v>
      </c>
      <c r="K283" s="54">
        <f t="shared" si="38"/>
        <v>0</v>
      </c>
      <c r="L283" s="54">
        <f t="shared" si="36"/>
        <v>0</v>
      </c>
    </row>
    <row r="284" spans="1:12" ht="28.8">
      <c r="A284" s="22" t="s">
        <v>148</v>
      </c>
      <c r="B284" s="23" t="s">
        <v>534</v>
      </c>
      <c r="C284" s="3"/>
      <c r="D284" s="47"/>
      <c r="E284" s="48"/>
      <c r="F284" s="2">
        <f t="shared" si="33"/>
        <v>0</v>
      </c>
      <c r="G284" s="53">
        <f t="shared" si="34"/>
        <v>0</v>
      </c>
      <c r="H284" s="24" t="s">
        <v>107</v>
      </c>
      <c r="I284" s="24">
        <v>27</v>
      </c>
      <c r="J284" s="54">
        <f t="shared" si="41"/>
        <v>0</v>
      </c>
      <c r="K284" s="54">
        <f t="shared" si="38"/>
        <v>0</v>
      </c>
      <c r="L284" s="54">
        <f t="shared" si="36"/>
        <v>0</v>
      </c>
    </row>
    <row r="285" spans="1:12" ht="14.4">
      <c r="A285" s="22" t="s">
        <v>149</v>
      </c>
      <c r="B285" s="23" t="s">
        <v>535</v>
      </c>
      <c r="C285" s="3"/>
      <c r="D285" s="47"/>
      <c r="E285" s="48"/>
      <c r="F285" s="2">
        <f t="shared" si="33"/>
        <v>0</v>
      </c>
      <c r="G285" s="53">
        <f t="shared" si="34"/>
        <v>0</v>
      </c>
      <c r="H285" s="24" t="s">
        <v>91</v>
      </c>
      <c r="I285" s="24">
        <v>5</v>
      </c>
      <c r="J285" s="54">
        <f t="shared" si="41"/>
        <v>0</v>
      </c>
      <c r="K285" s="54">
        <f t="shared" si="38"/>
        <v>0</v>
      </c>
      <c r="L285" s="54">
        <f t="shared" si="36"/>
        <v>0</v>
      </c>
    </row>
    <row r="286" spans="1:12" ht="14.4">
      <c r="A286" s="22" t="s">
        <v>150</v>
      </c>
      <c r="B286" s="25" t="s">
        <v>536</v>
      </c>
      <c r="C286" s="3"/>
      <c r="D286" s="47"/>
      <c r="E286" s="48"/>
      <c r="F286" s="2">
        <f t="shared" si="33"/>
        <v>0</v>
      </c>
      <c r="G286" s="53">
        <f t="shared" si="34"/>
        <v>0</v>
      </c>
      <c r="H286" s="24" t="s">
        <v>107</v>
      </c>
      <c r="I286" s="24">
        <v>8</v>
      </c>
      <c r="J286" s="54">
        <f t="shared" si="41"/>
        <v>0</v>
      </c>
      <c r="K286" s="54">
        <f t="shared" si="38"/>
        <v>0</v>
      </c>
      <c r="L286" s="54">
        <f t="shared" si="36"/>
        <v>0</v>
      </c>
    </row>
    <row r="287" spans="1:12" ht="14.4">
      <c r="A287" s="22" t="s">
        <v>151</v>
      </c>
      <c r="B287" s="25" t="s">
        <v>537</v>
      </c>
      <c r="C287" s="3"/>
      <c r="D287" s="47"/>
      <c r="E287" s="48"/>
      <c r="F287" s="2">
        <f t="shared" si="33"/>
        <v>0</v>
      </c>
      <c r="G287" s="53">
        <f t="shared" si="34"/>
        <v>0</v>
      </c>
      <c r="H287" s="24" t="s">
        <v>91</v>
      </c>
      <c r="I287" s="24">
        <v>1</v>
      </c>
      <c r="J287" s="54">
        <f t="shared" si="41"/>
        <v>0</v>
      </c>
      <c r="K287" s="54">
        <f t="shared" si="38"/>
        <v>0</v>
      </c>
      <c r="L287" s="54">
        <f t="shared" si="36"/>
        <v>0</v>
      </c>
    </row>
    <row r="288" spans="1:12" ht="14.4">
      <c r="A288" s="22" t="s">
        <v>152</v>
      </c>
      <c r="B288" s="25" t="s">
        <v>538</v>
      </c>
      <c r="C288" s="3"/>
      <c r="D288" s="47"/>
      <c r="E288" s="48"/>
      <c r="F288" s="2">
        <f t="shared" si="33"/>
        <v>0</v>
      </c>
      <c r="G288" s="53">
        <f t="shared" si="34"/>
        <v>0</v>
      </c>
      <c r="H288" s="24" t="s">
        <v>91</v>
      </c>
      <c r="I288" s="24">
        <v>1</v>
      </c>
      <c r="J288" s="54">
        <f t="shared" si="41"/>
        <v>0</v>
      </c>
      <c r="K288" s="54">
        <f t="shared" si="38"/>
        <v>0</v>
      </c>
      <c r="L288" s="54">
        <f t="shared" si="36"/>
        <v>0</v>
      </c>
    </row>
    <row r="289" spans="1:12" ht="14.4">
      <c r="A289" s="22" t="s">
        <v>153</v>
      </c>
      <c r="B289" s="23" t="s">
        <v>541</v>
      </c>
      <c r="C289" s="3"/>
      <c r="D289" s="47"/>
      <c r="E289" s="48"/>
      <c r="F289" s="2">
        <f t="shared" si="33"/>
        <v>0</v>
      </c>
      <c r="G289" s="53">
        <f t="shared" si="34"/>
        <v>0</v>
      </c>
      <c r="H289" s="24" t="s">
        <v>275</v>
      </c>
      <c r="I289" s="24">
        <v>18</v>
      </c>
      <c r="J289" s="54">
        <f t="shared" si="41"/>
        <v>0</v>
      </c>
      <c r="K289" s="54">
        <f t="shared" si="38"/>
        <v>0</v>
      </c>
      <c r="L289" s="54">
        <f t="shared" si="36"/>
        <v>0</v>
      </c>
    </row>
    <row r="290" spans="1:12" ht="14.4">
      <c r="A290" s="22" t="s">
        <v>154</v>
      </c>
      <c r="B290" s="23" t="s">
        <v>542</v>
      </c>
      <c r="C290" s="3"/>
      <c r="D290" s="47"/>
      <c r="E290" s="48"/>
      <c r="F290" s="2">
        <f t="shared" si="33"/>
        <v>0</v>
      </c>
      <c r="G290" s="53">
        <f t="shared" si="34"/>
        <v>0</v>
      </c>
      <c r="H290" s="24" t="s">
        <v>91</v>
      </c>
      <c r="I290" s="24">
        <v>10</v>
      </c>
      <c r="J290" s="54">
        <f t="shared" si="41"/>
        <v>0</v>
      </c>
      <c r="K290" s="54">
        <f t="shared" si="38"/>
        <v>0</v>
      </c>
      <c r="L290" s="54">
        <f t="shared" si="36"/>
        <v>0</v>
      </c>
    </row>
    <row r="291" spans="1:12" ht="14.4">
      <c r="A291" s="22" t="s">
        <v>155</v>
      </c>
      <c r="B291" s="23" t="s">
        <v>543</v>
      </c>
      <c r="C291" s="4"/>
      <c r="D291" s="30"/>
      <c r="E291" s="48"/>
      <c r="F291" s="2">
        <f t="shared" si="33"/>
        <v>0</v>
      </c>
      <c r="G291" s="53">
        <f t="shared" si="34"/>
        <v>0</v>
      </c>
      <c r="H291" s="24" t="s">
        <v>91</v>
      </c>
      <c r="I291" s="24">
        <v>10</v>
      </c>
      <c r="J291" s="54">
        <f t="shared" si="41"/>
        <v>0</v>
      </c>
      <c r="K291" s="54">
        <f t="shared" si="38"/>
        <v>0</v>
      </c>
      <c r="L291" s="54">
        <f t="shared" si="36"/>
        <v>0</v>
      </c>
    </row>
    <row r="292" spans="1:12" ht="15" thickBot="1">
      <c r="A292" s="22" t="s">
        <v>156</v>
      </c>
      <c r="B292" s="26" t="s">
        <v>544</v>
      </c>
      <c r="C292" s="4"/>
      <c r="D292" s="30"/>
      <c r="E292" s="48"/>
      <c r="F292" s="2">
        <f t="shared" si="33"/>
        <v>0</v>
      </c>
      <c r="G292" s="53">
        <f t="shared" si="34"/>
        <v>0</v>
      </c>
      <c r="H292" s="24" t="s">
        <v>275</v>
      </c>
      <c r="I292" s="24">
        <v>24</v>
      </c>
      <c r="J292" s="54">
        <f t="shared" si="41"/>
        <v>0</v>
      </c>
      <c r="K292" s="54">
        <f t="shared" si="38"/>
        <v>0</v>
      </c>
      <c r="L292" s="54">
        <f t="shared" si="36"/>
        <v>0</v>
      </c>
    </row>
    <row r="293" spans="1:12" ht="14.4" thickBot="1">
      <c r="A293" s="27"/>
      <c r="G293" s="55"/>
      <c r="I293" s="28" t="s">
        <v>70</v>
      </c>
      <c r="J293" s="56">
        <f>SUM(J6:J292)</f>
        <v>0</v>
      </c>
      <c r="K293" s="56">
        <f>SUM(K6:K292)</f>
        <v>0</v>
      </c>
      <c r="L293" s="56">
        <f>SUM(L6:L292)</f>
        <v>0</v>
      </c>
    </row>
    <row r="294" spans="1:12">
      <c r="A294" s="27"/>
    </row>
    <row r="295" spans="1:12">
      <c r="A295" s="27"/>
    </row>
    <row r="296" spans="1:12">
      <c r="A296" s="27"/>
    </row>
    <row r="297" spans="1:12">
      <c r="A297" s="27"/>
      <c r="I297" s="29"/>
      <c r="J297" s="57"/>
    </row>
    <row r="298" spans="1:12">
      <c r="A298" s="27"/>
    </row>
    <row r="299" spans="1:12">
      <c r="A299" s="27"/>
    </row>
    <row r="300" spans="1:12">
      <c r="A300" s="27"/>
    </row>
    <row r="301" spans="1:12">
      <c r="A301" s="27"/>
    </row>
    <row r="302" spans="1:12">
      <c r="A302" s="27"/>
      <c r="E302" s="50"/>
      <c r="G302" s="50"/>
      <c r="J302" s="50"/>
    </row>
    <row r="303" spans="1:12">
      <c r="A303" s="27"/>
      <c r="E303" s="50"/>
      <c r="G303" s="50"/>
      <c r="J303" s="50"/>
    </row>
    <row r="304" spans="1:12">
      <c r="A304" s="27"/>
      <c r="E304" s="50"/>
      <c r="G304" s="50"/>
      <c r="J304" s="50"/>
    </row>
    <row r="305" spans="5:10">
      <c r="E305" s="50"/>
      <c r="G305" s="50"/>
      <c r="J305" s="50"/>
    </row>
    <row r="306" spans="5:10">
      <c r="E306" s="50"/>
      <c r="G306" s="50"/>
      <c r="J306" s="50"/>
    </row>
  </sheetData>
  <sheetProtection algorithmName="SHA-512" hashValue="L8IuBX+9qXclyuzeaKpYeQUBt1BT7Ly4iq75HPo6nsYfDMDSyg2PFtyxZSuLCqz69x2PFetVDw1jw2qy4mNuKQ==" saltValue="oSkgp242bORLXdtu+Hbupw==" spinCount="100000" sheet="1" formatCells="0" formatColumns="0" formatRows="0"/>
  <mergeCells count="1">
    <mergeCell ref="A2:L2"/>
  </mergeCells>
  <phoneticPr fontId="17" type="noConversion"/>
  <printOptions verticalCentered="1"/>
  <pageMargins left="0.23622047244094491" right="0.23622047244094491" top="0.55118110236220474" bottom="0.51181102362204722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cz. 1 - PIECZYWO</vt:lpstr>
      <vt:lpstr>cz. 2 - RYBY</vt:lpstr>
      <vt:lpstr>cz. 3 - WODA</vt:lpstr>
      <vt:lpstr>cz. 4 - NABIAŁ</vt:lpstr>
      <vt:lpstr>cz. 5 - MROŻONKI</vt:lpstr>
      <vt:lpstr>cz. 6 - MIĘSO I WĘDLINY</vt:lpstr>
      <vt:lpstr>cz. 7 - WARZYWA I OWOCE</vt:lpstr>
      <vt:lpstr>cz. 8 - PRODUKTY OGÓLNOSPOŻYWCZ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2022-12-05T23:28:09Z</cp:lastPrinted>
  <dcterms:created xsi:type="dcterms:W3CDTF">2014-01-22T08:12:46Z</dcterms:created>
  <dcterms:modified xsi:type="dcterms:W3CDTF">2024-10-28T22:03:10Z</dcterms:modified>
</cp:coreProperties>
</file>