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Z:\ZAMÓWIENIA PUBLICZNE\PRZETARGI\PRZETARGI 2024\3. Gaz\GAZ na 2024\"/>
    </mc:Choice>
  </mc:AlternateContent>
  <xr:revisionPtr revIDLastSave="0" documentId="13_ncr:1_{9751670C-2F18-4C12-B0D7-2077D01C23B3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Arkusz1" sheetId="1" r:id="rId1"/>
    <sheet name="Arkusz2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H87" i="1" s="1"/>
  <c r="I87" i="1" l="1"/>
  <c r="H90" i="1"/>
  <c r="I90" i="1" s="1"/>
  <c r="H88" i="1"/>
  <c r="F91" i="1"/>
  <c r="H89" i="1"/>
  <c r="I89" i="1" s="1"/>
  <c r="H91" i="1" l="1"/>
  <c r="I88" i="1"/>
  <c r="I91" i="1" s="1"/>
  <c r="F77" i="1" l="1"/>
  <c r="H77" i="1" s="1"/>
  <c r="F76" i="1"/>
  <c r="H76" i="1" s="1"/>
  <c r="F75" i="1"/>
  <c r="H75" i="1" s="1"/>
  <c r="F74" i="1"/>
  <c r="F63" i="1"/>
  <c r="H63" i="1" s="1"/>
  <c r="F62" i="1"/>
  <c r="F61" i="1"/>
  <c r="H61" i="1" s="1"/>
  <c r="F60" i="1"/>
  <c r="H60" i="1" s="1"/>
  <c r="F51" i="1"/>
  <c r="F50" i="1"/>
  <c r="H50" i="1" s="1"/>
  <c r="F49" i="1"/>
  <c r="H49" i="1" s="1"/>
  <c r="F48" i="1"/>
  <c r="H48" i="1" s="1"/>
  <c r="F37" i="1"/>
  <c r="H37" i="1" s="1"/>
  <c r="F36" i="1"/>
  <c r="H36" i="1" s="1"/>
  <c r="F35" i="1"/>
  <c r="H35" i="1" s="1"/>
  <c r="F34" i="1"/>
  <c r="F23" i="1"/>
  <c r="H23" i="1" s="1"/>
  <c r="F22" i="1"/>
  <c r="H22" i="1" s="1"/>
  <c r="F21" i="1"/>
  <c r="H21" i="1" s="1"/>
  <c r="F20" i="1"/>
  <c r="F38" i="1" l="1"/>
  <c r="F78" i="1"/>
  <c r="I76" i="1"/>
  <c r="H62" i="1"/>
  <c r="I62" i="1" s="1"/>
  <c r="H74" i="1"/>
  <c r="H78" i="1" s="1"/>
  <c r="I49" i="1"/>
  <c r="I36" i="1"/>
  <c r="H34" i="1"/>
  <c r="H38" i="1" s="1"/>
  <c r="F64" i="1"/>
  <c r="I75" i="1"/>
  <c r="I77" i="1"/>
  <c r="H64" i="1"/>
  <c r="I61" i="1"/>
  <c r="I63" i="1"/>
  <c r="I60" i="1"/>
  <c r="H51" i="1"/>
  <c r="I51" i="1" s="1"/>
  <c r="I48" i="1"/>
  <c r="I50" i="1"/>
  <c r="F52" i="1"/>
  <c r="I35" i="1"/>
  <c r="I37" i="1"/>
  <c r="F24" i="1"/>
  <c r="H20" i="1"/>
  <c r="I20" i="1" s="1"/>
  <c r="I22" i="1"/>
  <c r="I21" i="1"/>
  <c r="I23" i="1"/>
  <c r="H24" i="1" l="1"/>
  <c r="I74" i="1"/>
  <c r="I78" i="1" s="1"/>
  <c r="I34" i="1"/>
  <c r="I38" i="1" s="1"/>
  <c r="I64" i="1"/>
  <c r="H52" i="1"/>
  <c r="I52" i="1"/>
  <c r="I24" i="1"/>
  <c r="F10" i="1" l="1"/>
  <c r="F9" i="1"/>
  <c r="F8" i="1"/>
  <c r="F7" i="1"/>
  <c r="H7" i="1" s="1"/>
  <c r="H8" i="1" l="1"/>
  <c r="I8" i="1" s="1"/>
  <c r="H9" i="1"/>
  <c r="I9" i="1" s="1"/>
  <c r="H10" i="1"/>
  <c r="I10" i="1" s="1"/>
  <c r="I7" i="1"/>
  <c r="F11" i="1"/>
  <c r="I11" i="1" l="1"/>
  <c r="H11" i="1"/>
</calcChain>
</file>

<file path=xl/sharedStrings.xml><?xml version="1.0" encoding="utf-8"?>
<sst xmlns="http://schemas.openxmlformats.org/spreadsheetml/2006/main" count="170" uniqueCount="38">
  <si>
    <t>Punkt poboru 8018590365500019115943</t>
  </si>
  <si>
    <t>Punkt nr 1 - GRUPA TARYFOWA: BW-5 /liczba punktów: 1/ - Świnoujście Kasprowicza 11</t>
  </si>
  <si>
    <t>Moc zamówiona 176 (kwh/h)</t>
  </si>
  <si>
    <t>lp.</t>
  </si>
  <si>
    <t>Opłaty</t>
  </si>
  <si>
    <t>Cena jednostkowa netto
(z dokładnością do pięciu miejsc po przecinku)
 [zł]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</si>
  <si>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</si>
  <si>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</si>
  <si>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</si>
  <si>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</si>
  <si>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1.</t>
  </si>
  <si>
    <t xml:space="preserve">Paliwo gazowe
- gaz ziemny
wysokometanowy
typu E
za 1 kWh </t>
  </si>
  <si>
    <t>2.</t>
  </si>
  <si>
    <t>Abonament
za 1 m-c</t>
  </si>
  <si>
    <t>4.</t>
  </si>
  <si>
    <t>Opłata dystrybucja
stała (W-5.1)</t>
  </si>
  <si>
    <t>5.</t>
  </si>
  <si>
    <t>Dystrybucja
(opłata sieciowa
zmienna)
za 1 kWh</t>
  </si>
  <si>
    <t>RAZEM</t>
  </si>
  <si>
    <t>x</t>
  </si>
  <si>
    <t>Punkt poboru 80185903655000047318392</t>
  </si>
  <si>
    <t>Punkt nr 1 - GRUPA TARYFOWA: BW-2.1 /liczba punktów: 1/ - Świnoujście Kasprowicza 11</t>
  </si>
  <si>
    <t>Opłata dystrybucja
stała</t>
  </si>
  <si>
    <t>Punkt poboru 8018590365500019120831</t>
  </si>
  <si>
    <t xml:space="preserve">Punkt nr 1 - GRUPA TARYFOWA: BW-5 /liczba punktów: 1/ - Barlinek ul. Św. Bonifacego 36 </t>
  </si>
  <si>
    <t>Punkt poboru 8018590365500044319088</t>
  </si>
  <si>
    <t>Punkt poboru 8018590365500042904897</t>
  </si>
  <si>
    <t>Punkt nr 1 - GRUPA TARYFOWA: BW-3.6 /liczba punktów: 1/ - Barlinek, ul. Bonifacego 36</t>
  </si>
  <si>
    <t>Punkt nr 1 - GRUPA TARYFOWA: BW-2.1 /liczba punktów: 1/ - Łobez, Krótka 2</t>
  </si>
  <si>
    <t>Punkt nr 1 - GRUPA TARYFOWA: BW-2.1 /liczba punktów: 1/ - Stargard, Jugosławiańska 22 A</t>
  </si>
  <si>
    <t>Punkt poboru 8018590365500052135762</t>
  </si>
  <si>
    <t xml:space="preserve">Szacunkowa ilość rocznego zużycia
[j.m.]
</t>
  </si>
  <si>
    <t>Szacowanie wartości zamówienia</t>
  </si>
  <si>
    <t>Moc zamówiona 351 (kwh/h)</t>
  </si>
  <si>
    <t>Moc zamówiona 110 (kwh/h)</t>
  </si>
  <si>
    <t>%</t>
  </si>
  <si>
    <r>
      <t>Punkt nr 1 - GRUPA TARYFOWA:</t>
    </r>
    <r>
      <rPr>
        <b/>
        <sz val="12"/>
        <color rgb="FFFF0000"/>
        <rFont val="Calibri"/>
        <family val="2"/>
        <charset val="238"/>
        <scheme val="minor"/>
      </rPr>
      <t xml:space="preserve"> W3</t>
    </r>
    <r>
      <rPr>
        <b/>
        <sz val="12"/>
        <color theme="1"/>
        <rFont val="Calibri"/>
        <family val="2"/>
        <charset val="238"/>
        <scheme val="minor"/>
      </rPr>
      <t xml:space="preserve"> /liczba punktów: 1/ Nosowo-Biesiekierz Nosowo 1</t>
    </r>
  </si>
  <si>
    <t>Punkt poboru 8018590526011000528646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</si>
</sst>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9" tint="-0.249977111117893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4" fillId="3" borderId="5" xfId="0" applyFont="1" applyFill="1" applyBorder="1"/>
    <xf numFmtId="0" fontId="5" fillId="3" borderId="5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top" wrapText="1"/>
    </xf>
    <xf numFmtId="4" fontId="0" fillId="0" borderId="5" xfId="0" applyNumberForma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10" fontId="6" fillId="0" borderId="5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9" fontId="1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 applyAlignment="1">
      <alignment horizontal="right" vertical="top"/>
    </xf>
    <xf numFmtId="4" fontId="8" fillId="0" borderId="5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6"/>
  <sheetViews>
    <sheetView tabSelected="1" topLeftCell="A76" zoomScaleNormal="100" workbookViewId="0">
      <selection activeCell="K36" sqref="K36:K37"/>
    </sheetView>
  </sheetViews>
  <sheetFormatPr defaultRowHeight="15" x14ac:dyDescent="0.25"/>
  <cols>
    <col min="1" max="1" width="3.28515625" bestFit="1" customWidth="1"/>
    <col min="2" max="2" width="29.85546875" customWidth="1"/>
    <col min="3" max="3" width="14.85546875" customWidth="1"/>
    <col min="4" max="4" width="11.42578125" bestFit="1" customWidth="1"/>
    <col min="5" max="5" width="15.42578125" bestFit="1" customWidth="1"/>
    <col min="6" max="6" width="15.85546875" bestFit="1" customWidth="1"/>
    <col min="7" max="7" width="8" bestFit="1" customWidth="1"/>
    <col min="8" max="8" width="13.140625" bestFit="1" customWidth="1"/>
    <col min="9" max="9" width="15.140625" bestFit="1" customWidth="1"/>
    <col min="10" max="10" width="29.85546875" customWidth="1"/>
    <col min="11" max="11" width="20.85546875" customWidth="1"/>
  </cols>
  <sheetData>
    <row r="1" spans="1:9" ht="22.5" x14ac:dyDescent="0.25">
      <c r="B1" s="39" t="s">
        <v>32</v>
      </c>
      <c r="C1" s="39"/>
      <c r="D1" s="39"/>
      <c r="E1" s="39"/>
      <c r="F1" s="39"/>
      <c r="G1" s="1"/>
      <c r="H1" s="40"/>
      <c r="I1" s="40"/>
    </row>
    <row r="2" spans="1:9" ht="22.5" x14ac:dyDescent="0.25">
      <c r="B2" s="26"/>
      <c r="C2" s="26"/>
      <c r="D2" s="26"/>
      <c r="E2" s="26"/>
      <c r="F2" s="26"/>
      <c r="G2" s="1"/>
      <c r="H2" s="3"/>
      <c r="I2" s="3"/>
    </row>
    <row r="3" spans="1:9" ht="31.5" x14ac:dyDescent="0.25">
      <c r="B3" s="28" t="s">
        <v>0</v>
      </c>
      <c r="C3" s="2"/>
      <c r="D3" s="2"/>
      <c r="E3" s="2"/>
      <c r="F3" s="2"/>
      <c r="G3" s="1"/>
      <c r="H3" s="3"/>
      <c r="I3" s="3"/>
    </row>
    <row r="4" spans="1:9" x14ac:dyDescent="0.25">
      <c r="A4" s="41" t="s">
        <v>1</v>
      </c>
      <c r="B4" s="42"/>
      <c r="C4" s="42"/>
      <c r="D4" s="42"/>
      <c r="E4" s="42"/>
      <c r="F4" s="42"/>
      <c r="G4" s="42"/>
      <c r="H4" s="42"/>
      <c r="I4" s="43"/>
    </row>
    <row r="5" spans="1:9" x14ac:dyDescent="0.25">
      <c r="A5" s="4"/>
      <c r="B5" s="5" t="s">
        <v>2</v>
      </c>
      <c r="C5" s="4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</row>
    <row r="6" spans="1:9" ht="113.25" customHeight="1" x14ac:dyDescent="0.25">
      <c r="A6" s="7" t="s">
        <v>3</v>
      </c>
      <c r="B6" s="8" t="s">
        <v>4</v>
      </c>
      <c r="C6" s="9"/>
      <c r="D6" s="10" t="s">
        <v>31</v>
      </c>
      <c r="E6" s="11" t="s">
        <v>5</v>
      </c>
      <c r="F6" s="10" t="s">
        <v>6</v>
      </c>
      <c r="G6" s="10" t="s">
        <v>7</v>
      </c>
      <c r="H6" s="10" t="s">
        <v>8</v>
      </c>
      <c r="I6" s="10" t="s">
        <v>9</v>
      </c>
    </row>
    <row r="7" spans="1:9" ht="75" x14ac:dyDescent="0.25">
      <c r="A7" s="12" t="s">
        <v>10</v>
      </c>
      <c r="B7" s="13" t="s">
        <v>11</v>
      </c>
      <c r="C7" s="14" t="s">
        <v>19</v>
      </c>
      <c r="D7" s="15">
        <v>170587</v>
      </c>
      <c r="E7" s="16"/>
      <c r="F7" s="17">
        <f>ROUND(D7*E7,2)</f>
        <v>0</v>
      </c>
      <c r="G7" s="18">
        <v>0.23</v>
      </c>
      <c r="H7" s="17">
        <f>ROUND(0.23*F7,2)</f>
        <v>0</v>
      </c>
      <c r="I7" s="17">
        <f>ROUND(F7+H7,2)</f>
        <v>0</v>
      </c>
    </row>
    <row r="8" spans="1:9" ht="30" x14ac:dyDescent="0.25">
      <c r="A8" s="12" t="s">
        <v>12</v>
      </c>
      <c r="B8" s="19" t="s">
        <v>13</v>
      </c>
      <c r="C8" s="20" t="s">
        <v>19</v>
      </c>
      <c r="D8" s="21">
        <v>12</v>
      </c>
      <c r="E8" s="16"/>
      <c r="F8" s="17">
        <f>ROUND(D8*E8,2)</f>
        <v>0</v>
      </c>
      <c r="G8" s="18">
        <v>0.23</v>
      </c>
      <c r="H8" s="17">
        <f>ROUND(0.23*F8,2)</f>
        <v>0</v>
      </c>
      <c r="I8" s="17">
        <f>ROUND(F8+H8,2)</f>
        <v>0</v>
      </c>
    </row>
    <row r="9" spans="1:9" ht="30" x14ac:dyDescent="0.25">
      <c r="A9" s="12" t="s">
        <v>14</v>
      </c>
      <c r="B9" s="13" t="s">
        <v>15</v>
      </c>
      <c r="C9" s="19" t="s">
        <v>19</v>
      </c>
      <c r="D9" s="21">
        <v>12</v>
      </c>
      <c r="E9" s="16"/>
      <c r="F9" s="17">
        <f>ROUND(D9*E9,2)</f>
        <v>0</v>
      </c>
      <c r="G9" s="18">
        <v>0.23</v>
      </c>
      <c r="H9" s="17">
        <f>ROUND(0.23*F9,2)</f>
        <v>0</v>
      </c>
      <c r="I9" s="17">
        <f>ROUND(F9+H9,2)</f>
        <v>0</v>
      </c>
    </row>
    <row r="10" spans="1:9" ht="60" x14ac:dyDescent="0.25">
      <c r="A10" s="12" t="s">
        <v>16</v>
      </c>
      <c r="B10" s="13" t="s">
        <v>17</v>
      </c>
      <c r="C10" s="14" t="s">
        <v>19</v>
      </c>
      <c r="D10" s="15">
        <v>170587</v>
      </c>
      <c r="E10" s="16"/>
      <c r="F10" s="17">
        <f>ROUND(D10*E10,2)</f>
        <v>0</v>
      </c>
      <c r="G10" s="18">
        <v>0.23</v>
      </c>
      <c r="H10" s="17">
        <f>ROUND(0.23*F10,2)</f>
        <v>0</v>
      </c>
      <c r="I10" s="17">
        <f>ROUND(F10+H10,2)</f>
        <v>0</v>
      </c>
    </row>
    <row r="11" spans="1:9" ht="15.75" x14ac:dyDescent="0.25">
      <c r="A11" s="36" t="s">
        <v>18</v>
      </c>
      <c r="B11" s="37"/>
      <c r="C11" s="37"/>
      <c r="D11" s="37"/>
      <c r="E11" s="38"/>
      <c r="F11" s="22">
        <f>SUM(F7:F10)</f>
        <v>0</v>
      </c>
      <c r="G11" s="23"/>
      <c r="H11" s="22">
        <f>SUM(H7:H10)</f>
        <v>0</v>
      </c>
      <c r="I11" s="22">
        <f>SUM(I7:I10)</f>
        <v>0</v>
      </c>
    </row>
    <row r="12" spans="1:9" x14ac:dyDescent="0.25">
      <c r="A12" s="24"/>
      <c r="B12" s="24"/>
      <c r="C12" s="24"/>
      <c r="D12" s="24"/>
      <c r="E12" s="27"/>
      <c r="F12" s="25"/>
      <c r="G12" s="25"/>
      <c r="H12" s="25"/>
      <c r="I12" s="25"/>
    </row>
    <row r="16" spans="1:9" ht="31.5" x14ac:dyDescent="0.25">
      <c r="B16" s="28" t="s">
        <v>20</v>
      </c>
      <c r="C16" s="2"/>
      <c r="D16" s="2"/>
      <c r="E16" s="2"/>
      <c r="F16" s="2"/>
      <c r="G16" s="1"/>
      <c r="H16" s="3"/>
      <c r="I16" s="3"/>
    </row>
    <row r="17" spans="1:9" x14ac:dyDescent="0.25">
      <c r="A17" s="41" t="s">
        <v>21</v>
      </c>
      <c r="B17" s="42"/>
      <c r="C17" s="42"/>
      <c r="D17" s="42"/>
      <c r="E17" s="42"/>
      <c r="F17" s="42"/>
      <c r="G17" s="42"/>
      <c r="H17" s="42"/>
      <c r="I17" s="43"/>
    </row>
    <row r="18" spans="1:9" x14ac:dyDescent="0.25">
      <c r="A18" s="4"/>
      <c r="B18" s="5" t="s">
        <v>34</v>
      </c>
      <c r="C18" s="4"/>
      <c r="D18" s="6">
        <v>1</v>
      </c>
      <c r="E18" s="6">
        <v>2</v>
      </c>
      <c r="F18" s="6">
        <v>3</v>
      </c>
      <c r="G18" s="6">
        <v>4</v>
      </c>
      <c r="H18" s="6">
        <v>5</v>
      </c>
      <c r="I18" s="6">
        <v>6</v>
      </c>
    </row>
    <row r="19" spans="1:9" ht="105" x14ac:dyDescent="0.25">
      <c r="A19" s="7" t="s">
        <v>3</v>
      </c>
      <c r="B19" s="8" t="s">
        <v>4</v>
      </c>
      <c r="C19" s="9"/>
      <c r="D19" s="10" t="s">
        <v>31</v>
      </c>
      <c r="E19" s="11" t="s">
        <v>5</v>
      </c>
      <c r="F19" s="10" t="s">
        <v>6</v>
      </c>
      <c r="G19" s="10" t="s">
        <v>7</v>
      </c>
      <c r="H19" s="10" t="s">
        <v>8</v>
      </c>
      <c r="I19" s="10" t="s">
        <v>9</v>
      </c>
    </row>
    <row r="20" spans="1:9" ht="75" x14ac:dyDescent="0.25">
      <c r="A20" s="12" t="s">
        <v>10</v>
      </c>
      <c r="B20" s="13" t="s">
        <v>11</v>
      </c>
      <c r="C20" s="14" t="s">
        <v>19</v>
      </c>
      <c r="D20" s="31">
        <v>2321</v>
      </c>
      <c r="E20" s="16"/>
      <c r="F20" s="17">
        <f>ROUND(D20*E20,2)</f>
        <v>0</v>
      </c>
      <c r="G20" s="18">
        <v>0.23</v>
      </c>
      <c r="H20" s="17">
        <f>ROUND(0.23*F20,2)</f>
        <v>0</v>
      </c>
      <c r="I20" s="17">
        <f>ROUND(F20+H20,2)</f>
        <v>0</v>
      </c>
    </row>
    <row r="21" spans="1:9" ht="30" x14ac:dyDescent="0.25">
      <c r="A21" s="12" t="s">
        <v>12</v>
      </c>
      <c r="B21" s="19" t="s">
        <v>13</v>
      </c>
      <c r="C21" s="20" t="s">
        <v>19</v>
      </c>
      <c r="D21" s="21">
        <v>12</v>
      </c>
      <c r="E21" s="16"/>
      <c r="F21" s="17">
        <f>ROUND(D21*E21,2)</f>
        <v>0</v>
      </c>
      <c r="G21" s="18">
        <v>0.23</v>
      </c>
      <c r="H21" s="17">
        <f>ROUND(0.23*F21,2)</f>
        <v>0</v>
      </c>
      <c r="I21" s="17">
        <f>ROUND(F21+H21,2)</f>
        <v>0</v>
      </c>
    </row>
    <row r="22" spans="1:9" ht="30" x14ac:dyDescent="0.25">
      <c r="A22" s="12" t="s">
        <v>14</v>
      </c>
      <c r="B22" s="13" t="s">
        <v>22</v>
      </c>
      <c r="C22" s="19" t="s">
        <v>19</v>
      </c>
      <c r="D22" s="21">
        <v>12</v>
      </c>
      <c r="E22" s="16"/>
      <c r="F22" s="17">
        <f>ROUND(D22*E22,2)</f>
        <v>0</v>
      </c>
      <c r="G22" s="18">
        <v>0.23</v>
      </c>
      <c r="H22" s="17">
        <f>ROUND(0.23*F22,2)</f>
        <v>0</v>
      </c>
      <c r="I22" s="17">
        <f>ROUND(F22+H22,2)</f>
        <v>0</v>
      </c>
    </row>
    <row r="23" spans="1:9" ht="60" x14ac:dyDescent="0.25">
      <c r="A23" s="12" t="s">
        <v>16</v>
      </c>
      <c r="B23" s="13" t="s">
        <v>17</v>
      </c>
      <c r="C23" s="14" t="s">
        <v>19</v>
      </c>
      <c r="D23" s="31">
        <v>2321</v>
      </c>
      <c r="E23" s="16"/>
      <c r="F23" s="17">
        <f>ROUND(D23*E23,2)</f>
        <v>0</v>
      </c>
      <c r="G23" s="18">
        <v>0.23</v>
      </c>
      <c r="H23" s="17">
        <f>ROUND(0.23*F23,2)</f>
        <v>0</v>
      </c>
      <c r="I23" s="17">
        <f>ROUND(F23+H23,2)</f>
        <v>0</v>
      </c>
    </row>
    <row r="24" spans="1:9" ht="15.75" x14ac:dyDescent="0.25">
      <c r="A24" s="36" t="s">
        <v>18</v>
      </c>
      <c r="B24" s="37"/>
      <c r="C24" s="37"/>
      <c r="D24" s="37"/>
      <c r="E24" s="38"/>
      <c r="F24" s="22">
        <f>SUM(F20:F23)</f>
        <v>0</v>
      </c>
      <c r="G24" s="23"/>
      <c r="H24" s="22">
        <f>SUM(H20:H23)</f>
        <v>0</v>
      </c>
      <c r="I24" s="22">
        <f>SUM(I20:I23)</f>
        <v>0</v>
      </c>
    </row>
    <row r="25" spans="1:9" x14ac:dyDescent="0.25">
      <c r="A25" s="24"/>
      <c r="B25" s="24"/>
      <c r="C25" s="24"/>
      <c r="D25" s="24"/>
      <c r="E25" s="27"/>
      <c r="F25" s="25"/>
      <c r="G25" s="25"/>
      <c r="H25" s="25"/>
      <c r="I25" s="25"/>
    </row>
    <row r="30" spans="1:9" ht="31.5" x14ac:dyDescent="0.25">
      <c r="B30" s="28" t="s">
        <v>23</v>
      </c>
      <c r="C30" s="2"/>
      <c r="D30" s="2"/>
      <c r="E30" s="2"/>
      <c r="F30" s="2"/>
      <c r="G30" s="1"/>
      <c r="H30" s="3"/>
      <c r="I30" s="3"/>
    </row>
    <row r="31" spans="1:9" x14ac:dyDescent="0.25">
      <c r="A31" s="41" t="s">
        <v>24</v>
      </c>
      <c r="B31" s="42"/>
      <c r="C31" s="42"/>
      <c r="D31" s="42"/>
      <c r="E31" s="42"/>
      <c r="F31" s="42"/>
      <c r="G31" s="42"/>
      <c r="H31" s="42"/>
      <c r="I31" s="43"/>
    </row>
    <row r="32" spans="1:9" x14ac:dyDescent="0.25">
      <c r="A32" s="4"/>
      <c r="B32" s="5" t="s">
        <v>33</v>
      </c>
      <c r="C32" s="4"/>
      <c r="D32" s="6">
        <v>1</v>
      </c>
      <c r="E32" s="6">
        <v>2</v>
      </c>
      <c r="F32" s="6">
        <v>3</v>
      </c>
      <c r="G32" s="6">
        <v>4</v>
      </c>
      <c r="H32" s="6">
        <v>5</v>
      </c>
      <c r="I32" s="6">
        <v>6</v>
      </c>
    </row>
    <row r="33" spans="1:9" ht="105" x14ac:dyDescent="0.25">
      <c r="A33" s="7" t="s">
        <v>3</v>
      </c>
      <c r="B33" s="8" t="s">
        <v>4</v>
      </c>
      <c r="C33" s="9"/>
      <c r="D33" s="10" t="s">
        <v>31</v>
      </c>
      <c r="E33" s="11" t="s">
        <v>5</v>
      </c>
      <c r="F33" s="10" t="s">
        <v>6</v>
      </c>
      <c r="G33" s="10" t="s">
        <v>7</v>
      </c>
      <c r="H33" s="10" t="s">
        <v>8</v>
      </c>
      <c r="I33" s="10" t="s">
        <v>9</v>
      </c>
    </row>
    <row r="34" spans="1:9" ht="75" x14ac:dyDescent="0.25">
      <c r="A34" s="12" t="s">
        <v>10</v>
      </c>
      <c r="B34" s="13" t="s">
        <v>11</v>
      </c>
      <c r="C34" s="14" t="s">
        <v>19</v>
      </c>
      <c r="D34" s="31">
        <v>486652</v>
      </c>
      <c r="E34" s="16"/>
      <c r="F34" s="17">
        <f>ROUND(D34*E34,2)</f>
        <v>0</v>
      </c>
      <c r="G34" s="18">
        <v>0.23</v>
      </c>
      <c r="H34" s="17">
        <f>ROUND(0.23*F34,2)</f>
        <v>0</v>
      </c>
      <c r="I34" s="17">
        <f>ROUND(F34+H34,2)</f>
        <v>0</v>
      </c>
    </row>
    <row r="35" spans="1:9" ht="30" x14ac:dyDescent="0.25">
      <c r="A35" s="12" t="s">
        <v>12</v>
      </c>
      <c r="B35" s="19" t="s">
        <v>13</v>
      </c>
      <c r="C35" s="20" t="s">
        <v>19</v>
      </c>
      <c r="D35" s="21">
        <v>12</v>
      </c>
      <c r="E35" s="16"/>
      <c r="F35" s="17">
        <f>ROUND(D35*E35,2)</f>
        <v>0</v>
      </c>
      <c r="G35" s="18">
        <v>0.23</v>
      </c>
      <c r="H35" s="17">
        <f>ROUND(0.23*F35,2)</f>
        <v>0</v>
      </c>
      <c r="I35" s="17">
        <f>ROUND(F35+H35,2)</f>
        <v>0</v>
      </c>
    </row>
    <row r="36" spans="1:9" ht="30" x14ac:dyDescent="0.25">
      <c r="A36" s="12" t="s">
        <v>14</v>
      </c>
      <c r="B36" s="13" t="s">
        <v>15</v>
      </c>
      <c r="C36" s="19" t="s">
        <v>19</v>
      </c>
      <c r="D36" s="21">
        <v>12</v>
      </c>
      <c r="E36" s="16"/>
      <c r="F36" s="17">
        <f>ROUND(D36*E36,2)</f>
        <v>0</v>
      </c>
      <c r="G36" s="18">
        <v>0.23</v>
      </c>
      <c r="H36" s="17">
        <f>ROUND(0.23*F36,2)</f>
        <v>0</v>
      </c>
      <c r="I36" s="17">
        <f>ROUND(F36+H36,2)</f>
        <v>0</v>
      </c>
    </row>
    <row r="37" spans="1:9" ht="60" x14ac:dyDescent="0.25">
      <c r="A37" s="12" t="s">
        <v>16</v>
      </c>
      <c r="B37" s="13" t="s">
        <v>17</v>
      </c>
      <c r="C37" s="14" t="s">
        <v>19</v>
      </c>
      <c r="D37" s="31">
        <v>486652</v>
      </c>
      <c r="E37" s="16"/>
      <c r="F37" s="17">
        <f>ROUND(D37*E37,2)</f>
        <v>0</v>
      </c>
      <c r="G37" s="18">
        <v>0.23</v>
      </c>
      <c r="H37" s="17">
        <f>ROUND(0.23*F37,2)</f>
        <v>0</v>
      </c>
      <c r="I37" s="17">
        <f>ROUND(F37+H37,2)</f>
        <v>0</v>
      </c>
    </row>
    <row r="38" spans="1:9" ht="15.75" x14ac:dyDescent="0.25">
      <c r="A38" s="36" t="s">
        <v>18</v>
      </c>
      <c r="B38" s="37"/>
      <c r="C38" s="37"/>
      <c r="D38" s="37"/>
      <c r="E38" s="38"/>
      <c r="F38" s="22">
        <f>SUM(F34:F37)</f>
        <v>0</v>
      </c>
      <c r="G38" s="23"/>
      <c r="H38" s="22">
        <f>SUM(H34:H37)</f>
        <v>0</v>
      </c>
      <c r="I38" s="22">
        <f>SUM(I34:I37)</f>
        <v>0</v>
      </c>
    </row>
    <row r="39" spans="1:9" x14ac:dyDescent="0.25">
      <c r="A39" s="24"/>
      <c r="B39" s="24"/>
      <c r="C39" s="24"/>
      <c r="D39" s="24"/>
      <c r="E39" s="27" t="s">
        <v>35</v>
      </c>
      <c r="F39" s="25"/>
      <c r="G39" s="25"/>
      <c r="H39" s="25"/>
      <c r="I39" s="25"/>
    </row>
    <row r="44" spans="1:9" ht="31.5" x14ac:dyDescent="0.25">
      <c r="B44" s="28" t="s">
        <v>25</v>
      </c>
      <c r="C44" s="2"/>
      <c r="D44" s="2"/>
      <c r="E44" s="2"/>
      <c r="F44" s="2"/>
      <c r="G44" s="1"/>
      <c r="H44" s="3"/>
      <c r="I44" s="3"/>
    </row>
    <row r="45" spans="1:9" x14ac:dyDescent="0.25">
      <c r="A45" s="41" t="s">
        <v>27</v>
      </c>
      <c r="B45" s="42"/>
      <c r="C45" s="42"/>
      <c r="D45" s="42"/>
      <c r="E45" s="42"/>
      <c r="F45" s="42"/>
      <c r="G45" s="42"/>
      <c r="H45" s="42"/>
      <c r="I45" s="43"/>
    </row>
    <row r="46" spans="1:9" x14ac:dyDescent="0.25">
      <c r="A46" s="4"/>
      <c r="B46" s="5" t="s">
        <v>34</v>
      </c>
      <c r="C46" s="4"/>
      <c r="D46" s="6">
        <v>1</v>
      </c>
      <c r="E46" s="6">
        <v>2</v>
      </c>
      <c r="F46" s="6">
        <v>3</v>
      </c>
      <c r="G46" s="6">
        <v>4</v>
      </c>
      <c r="H46" s="6">
        <v>5</v>
      </c>
      <c r="I46" s="6">
        <v>6</v>
      </c>
    </row>
    <row r="47" spans="1:9" ht="105" x14ac:dyDescent="0.25">
      <c r="A47" s="7" t="s">
        <v>3</v>
      </c>
      <c r="B47" s="8" t="s">
        <v>4</v>
      </c>
      <c r="C47" s="9"/>
      <c r="D47" s="10" t="s">
        <v>31</v>
      </c>
      <c r="E47" s="11" t="s">
        <v>5</v>
      </c>
      <c r="F47" s="10" t="s">
        <v>6</v>
      </c>
      <c r="G47" s="10" t="s">
        <v>7</v>
      </c>
      <c r="H47" s="10" t="s">
        <v>8</v>
      </c>
      <c r="I47" s="10" t="s">
        <v>9</v>
      </c>
    </row>
    <row r="48" spans="1:9" ht="75" x14ac:dyDescent="0.25">
      <c r="A48" s="12" t="s">
        <v>10</v>
      </c>
      <c r="B48" s="13" t="s">
        <v>11</v>
      </c>
      <c r="C48" s="14" t="s">
        <v>19</v>
      </c>
      <c r="D48" s="31">
        <v>13610</v>
      </c>
      <c r="E48" s="16"/>
      <c r="F48" s="17">
        <f>ROUND(D48*E48,2)</f>
        <v>0</v>
      </c>
      <c r="G48" s="18">
        <v>0.23</v>
      </c>
      <c r="H48" s="17">
        <f>ROUND(0.23*F48,2)</f>
        <v>0</v>
      </c>
      <c r="I48" s="17">
        <f>ROUND(F48+H48,2)</f>
        <v>0</v>
      </c>
    </row>
    <row r="49" spans="1:9" ht="30" x14ac:dyDescent="0.25">
      <c r="A49" s="12" t="s">
        <v>12</v>
      </c>
      <c r="B49" s="19" t="s">
        <v>13</v>
      </c>
      <c r="C49" s="20" t="s">
        <v>19</v>
      </c>
      <c r="D49" s="21">
        <v>12</v>
      </c>
      <c r="E49" s="16"/>
      <c r="F49" s="17">
        <f>ROUND(D49*E49,2)</f>
        <v>0</v>
      </c>
      <c r="G49" s="18">
        <v>0.23</v>
      </c>
      <c r="H49" s="17">
        <f>ROUND(0.23*F49,2)</f>
        <v>0</v>
      </c>
      <c r="I49" s="17">
        <f>ROUND(F49+H49,2)</f>
        <v>0</v>
      </c>
    </row>
    <row r="50" spans="1:9" ht="30" x14ac:dyDescent="0.25">
      <c r="A50" s="12" t="s">
        <v>14</v>
      </c>
      <c r="B50" s="13" t="s">
        <v>22</v>
      </c>
      <c r="C50" s="19" t="s">
        <v>19</v>
      </c>
      <c r="D50" s="21">
        <v>12</v>
      </c>
      <c r="E50" s="16"/>
      <c r="F50" s="17">
        <f>ROUND(D50*E50,2)</f>
        <v>0</v>
      </c>
      <c r="G50" s="18">
        <v>0.23</v>
      </c>
      <c r="H50" s="17">
        <f>ROUND(0.23*F50,2)</f>
        <v>0</v>
      </c>
      <c r="I50" s="17">
        <f>ROUND(F50+H50,2)</f>
        <v>0</v>
      </c>
    </row>
    <row r="51" spans="1:9" ht="60" x14ac:dyDescent="0.25">
      <c r="A51" s="12" t="s">
        <v>16</v>
      </c>
      <c r="B51" s="13" t="s">
        <v>17</v>
      </c>
      <c r="C51" s="14" t="s">
        <v>19</v>
      </c>
      <c r="D51" s="31">
        <v>13610</v>
      </c>
      <c r="E51" s="16"/>
      <c r="F51" s="17">
        <f>ROUND(D51*E51,2)</f>
        <v>0</v>
      </c>
      <c r="G51" s="18">
        <v>0.23</v>
      </c>
      <c r="H51" s="17">
        <f>ROUND(0.23*F51,2)</f>
        <v>0</v>
      </c>
      <c r="I51" s="17">
        <f>ROUND(F51+H51,2)</f>
        <v>0</v>
      </c>
    </row>
    <row r="52" spans="1:9" ht="15.75" x14ac:dyDescent="0.25">
      <c r="A52" s="36" t="s">
        <v>18</v>
      </c>
      <c r="B52" s="37"/>
      <c r="C52" s="37"/>
      <c r="D52" s="37"/>
      <c r="E52" s="38"/>
      <c r="F52" s="22">
        <f>SUM(F48:F51)</f>
        <v>0</v>
      </c>
      <c r="G52" s="23"/>
      <c r="H52" s="22">
        <f>SUM(H48:H51)</f>
        <v>0</v>
      </c>
      <c r="I52" s="22">
        <f>SUM(I48:I51)</f>
        <v>0</v>
      </c>
    </row>
    <row r="53" spans="1:9" x14ac:dyDescent="0.25">
      <c r="A53" s="24"/>
      <c r="B53" s="24"/>
      <c r="C53" s="24"/>
      <c r="D53" s="24"/>
      <c r="E53" s="27"/>
      <c r="F53" s="25"/>
      <c r="G53" s="25"/>
      <c r="H53" s="25"/>
      <c r="I53" s="25"/>
    </row>
    <row r="56" spans="1:9" ht="31.5" x14ac:dyDescent="0.25">
      <c r="B56" s="28" t="s">
        <v>30</v>
      </c>
      <c r="C56" s="2"/>
      <c r="D56" s="2"/>
      <c r="E56" s="2"/>
      <c r="F56" s="2"/>
      <c r="G56" s="1"/>
      <c r="H56" s="3"/>
      <c r="I56" s="3"/>
    </row>
    <row r="57" spans="1:9" x14ac:dyDescent="0.25">
      <c r="A57" s="41" t="s">
        <v>29</v>
      </c>
      <c r="B57" s="42"/>
      <c r="C57" s="42"/>
      <c r="D57" s="42"/>
      <c r="E57" s="42"/>
      <c r="F57" s="42"/>
      <c r="G57" s="42"/>
      <c r="H57" s="42"/>
      <c r="I57" s="43"/>
    </row>
    <row r="58" spans="1:9" x14ac:dyDescent="0.25">
      <c r="A58" s="4"/>
      <c r="B58" s="5" t="s">
        <v>34</v>
      </c>
      <c r="C58" s="4"/>
      <c r="D58" s="6">
        <v>1</v>
      </c>
      <c r="E58" s="6">
        <v>2</v>
      </c>
      <c r="F58" s="6">
        <v>3</v>
      </c>
      <c r="G58" s="6">
        <v>4</v>
      </c>
      <c r="H58" s="6">
        <v>5</v>
      </c>
      <c r="I58" s="6">
        <v>6</v>
      </c>
    </row>
    <row r="59" spans="1:9" ht="105" x14ac:dyDescent="0.25">
      <c r="A59" s="7" t="s">
        <v>3</v>
      </c>
      <c r="B59" s="8" t="s">
        <v>4</v>
      </c>
      <c r="C59" s="9"/>
      <c r="D59" s="10" t="s">
        <v>31</v>
      </c>
      <c r="E59" s="11" t="s">
        <v>5</v>
      </c>
      <c r="F59" s="10" t="s">
        <v>6</v>
      </c>
      <c r="G59" s="10" t="s">
        <v>7</v>
      </c>
      <c r="H59" s="10" t="s">
        <v>8</v>
      </c>
      <c r="I59" s="10" t="s">
        <v>9</v>
      </c>
    </row>
    <row r="60" spans="1:9" ht="75" x14ac:dyDescent="0.25">
      <c r="A60" s="12" t="s">
        <v>10</v>
      </c>
      <c r="B60" s="13" t="s">
        <v>11</v>
      </c>
      <c r="C60" s="14" t="s">
        <v>19</v>
      </c>
      <c r="D60" s="31">
        <v>5962</v>
      </c>
      <c r="E60" s="16"/>
      <c r="F60" s="17">
        <f>ROUND(D60*E60,2)</f>
        <v>0</v>
      </c>
      <c r="G60" s="18">
        <v>0.23</v>
      </c>
      <c r="H60" s="17">
        <f>ROUND(0.23*F60,2)</f>
        <v>0</v>
      </c>
      <c r="I60" s="17">
        <f>ROUND(F60+H60,2)</f>
        <v>0</v>
      </c>
    </row>
    <row r="61" spans="1:9" ht="30" x14ac:dyDescent="0.25">
      <c r="A61" s="12" t="s">
        <v>12</v>
      </c>
      <c r="B61" s="19" t="s">
        <v>13</v>
      </c>
      <c r="C61" s="20" t="s">
        <v>19</v>
      </c>
      <c r="D61" s="21">
        <v>12</v>
      </c>
      <c r="E61" s="16"/>
      <c r="F61" s="17">
        <f>ROUND(D61*E61,2)</f>
        <v>0</v>
      </c>
      <c r="G61" s="18">
        <v>0.23</v>
      </c>
      <c r="H61" s="17">
        <f>ROUND(0.23*F61,2)</f>
        <v>0</v>
      </c>
      <c r="I61" s="17">
        <f>ROUND(F61+H61,2)</f>
        <v>0</v>
      </c>
    </row>
    <row r="62" spans="1:9" ht="30" x14ac:dyDescent="0.25">
      <c r="A62" s="12" t="s">
        <v>14</v>
      </c>
      <c r="B62" s="13" t="s">
        <v>22</v>
      </c>
      <c r="C62" s="19" t="s">
        <v>19</v>
      </c>
      <c r="D62" s="21">
        <v>12</v>
      </c>
      <c r="E62" s="16"/>
      <c r="F62" s="17">
        <f>ROUND(D62*E62,2)</f>
        <v>0</v>
      </c>
      <c r="G62" s="18">
        <v>0.23</v>
      </c>
      <c r="H62" s="17">
        <f>ROUND(0.23*F62,2)</f>
        <v>0</v>
      </c>
      <c r="I62" s="17">
        <f>ROUND(F62+H62,2)</f>
        <v>0</v>
      </c>
    </row>
    <row r="63" spans="1:9" ht="60" x14ac:dyDescent="0.25">
      <c r="A63" s="12" t="s">
        <v>16</v>
      </c>
      <c r="B63" s="13" t="s">
        <v>17</v>
      </c>
      <c r="C63" s="14" t="s">
        <v>19</v>
      </c>
      <c r="D63" s="31">
        <v>5962</v>
      </c>
      <c r="E63" s="16"/>
      <c r="F63" s="17">
        <f>ROUND(D63*E63,2)</f>
        <v>0</v>
      </c>
      <c r="G63" s="18">
        <v>0.23</v>
      </c>
      <c r="H63" s="17">
        <f>ROUND(0.23*F63,2)</f>
        <v>0</v>
      </c>
      <c r="I63" s="17">
        <f>ROUND(F63+H63,2)</f>
        <v>0</v>
      </c>
    </row>
    <row r="64" spans="1:9" ht="15.75" x14ac:dyDescent="0.25">
      <c r="A64" s="36" t="s">
        <v>18</v>
      </c>
      <c r="B64" s="37"/>
      <c r="C64" s="37"/>
      <c r="D64" s="37"/>
      <c r="E64" s="38"/>
      <c r="F64" s="22">
        <f>SUM(F60:F63)</f>
        <v>0</v>
      </c>
      <c r="G64" s="23"/>
      <c r="H64" s="22">
        <f>SUM(H60:H63)</f>
        <v>0</v>
      </c>
      <c r="I64" s="22">
        <f>SUM(I60:I63)</f>
        <v>0</v>
      </c>
    </row>
    <row r="65" spans="1:11" x14ac:dyDescent="0.25">
      <c r="A65" s="24"/>
      <c r="B65" s="24"/>
      <c r="C65" s="24"/>
      <c r="D65" s="24"/>
      <c r="E65" s="27"/>
      <c r="F65" s="25"/>
      <c r="G65" s="25"/>
      <c r="H65" s="25"/>
      <c r="I65" s="25"/>
    </row>
    <row r="70" spans="1:11" ht="31.5" x14ac:dyDescent="0.25">
      <c r="B70" s="28" t="s">
        <v>26</v>
      </c>
      <c r="C70" s="2"/>
      <c r="D70" s="2"/>
      <c r="E70" s="2"/>
      <c r="F70" s="2"/>
      <c r="G70" s="1"/>
      <c r="H70" s="3"/>
      <c r="I70" s="3"/>
    </row>
    <row r="71" spans="1:11" x14ac:dyDescent="0.25">
      <c r="A71" s="41" t="s">
        <v>28</v>
      </c>
      <c r="B71" s="42"/>
      <c r="C71" s="42"/>
      <c r="D71" s="42"/>
      <c r="E71" s="42"/>
      <c r="F71" s="42"/>
      <c r="G71" s="42"/>
      <c r="H71" s="42"/>
      <c r="I71" s="43"/>
    </row>
    <row r="72" spans="1:11" x14ac:dyDescent="0.25">
      <c r="A72" s="4"/>
      <c r="B72" s="5" t="s">
        <v>34</v>
      </c>
      <c r="C72" s="4"/>
      <c r="D72" s="6">
        <v>1</v>
      </c>
      <c r="E72" s="6">
        <v>2</v>
      </c>
      <c r="F72" s="6">
        <v>3</v>
      </c>
      <c r="G72" s="6">
        <v>4</v>
      </c>
      <c r="H72" s="6">
        <v>5</v>
      </c>
      <c r="I72" s="6">
        <v>6</v>
      </c>
    </row>
    <row r="73" spans="1:11" ht="105" x14ac:dyDescent="0.25">
      <c r="A73" s="7" t="s">
        <v>3</v>
      </c>
      <c r="B73" s="8" t="s">
        <v>4</v>
      </c>
      <c r="C73" s="9"/>
      <c r="D73" s="10" t="s">
        <v>31</v>
      </c>
      <c r="E73" s="11" t="s">
        <v>5</v>
      </c>
      <c r="F73" s="10" t="s">
        <v>6</v>
      </c>
      <c r="G73" s="10" t="s">
        <v>7</v>
      </c>
      <c r="H73" s="10" t="s">
        <v>8</v>
      </c>
      <c r="I73" s="10" t="s">
        <v>9</v>
      </c>
    </row>
    <row r="74" spans="1:11" ht="75" x14ac:dyDescent="0.25">
      <c r="A74" s="12" t="s">
        <v>10</v>
      </c>
      <c r="B74" s="13" t="s">
        <v>11</v>
      </c>
      <c r="C74" s="14" t="s">
        <v>19</v>
      </c>
      <c r="D74" s="31">
        <v>6721</v>
      </c>
      <c r="E74" s="16"/>
      <c r="F74" s="17">
        <f>ROUND(D74*E74,2)</f>
        <v>0</v>
      </c>
      <c r="G74" s="18">
        <v>0.23</v>
      </c>
      <c r="H74" s="17">
        <f>ROUND(0.23*F74,2)</f>
        <v>0</v>
      </c>
      <c r="I74" s="17">
        <f>ROUND(F74+H74,2)</f>
        <v>0</v>
      </c>
    </row>
    <row r="75" spans="1:11" ht="30" x14ac:dyDescent="0.25">
      <c r="A75" s="12" t="s">
        <v>12</v>
      </c>
      <c r="B75" s="19" t="s">
        <v>13</v>
      </c>
      <c r="C75" s="20" t="s">
        <v>19</v>
      </c>
      <c r="D75" s="21">
        <v>12</v>
      </c>
      <c r="E75" s="16"/>
      <c r="F75" s="17">
        <f>ROUND(D75*E75,2)</f>
        <v>0</v>
      </c>
      <c r="G75" s="18">
        <v>0.23</v>
      </c>
      <c r="H75" s="17">
        <f>ROUND(0.23*F75,2)</f>
        <v>0</v>
      </c>
      <c r="I75" s="17">
        <f>ROUND(F75+H75,2)</f>
        <v>0</v>
      </c>
    </row>
    <row r="76" spans="1:11" ht="30" x14ac:dyDescent="0.25">
      <c r="A76" s="12" t="s">
        <v>14</v>
      </c>
      <c r="B76" s="13" t="s">
        <v>22</v>
      </c>
      <c r="C76" s="19" t="s">
        <v>19</v>
      </c>
      <c r="D76" s="21">
        <v>12</v>
      </c>
      <c r="E76" s="16"/>
      <c r="F76" s="17">
        <f>ROUND(D76*E76,2)</f>
        <v>0</v>
      </c>
      <c r="G76" s="18">
        <v>0.23</v>
      </c>
      <c r="H76" s="17">
        <f>ROUND(0.23*F76,2)</f>
        <v>0</v>
      </c>
      <c r="I76" s="17">
        <f>ROUND(F76+H76,2)</f>
        <v>0</v>
      </c>
    </row>
    <row r="77" spans="1:11" ht="60" x14ac:dyDescent="0.25">
      <c r="A77" s="12" t="s">
        <v>16</v>
      </c>
      <c r="B77" s="13" t="s">
        <v>17</v>
      </c>
      <c r="C77" s="14" t="s">
        <v>19</v>
      </c>
      <c r="D77" s="31">
        <v>6721</v>
      </c>
      <c r="E77" s="16"/>
      <c r="F77" s="17">
        <f>ROUND(D77*E77,2)</f>
        <v>0</v>
      </c>
      <c r="G77" s="18">
        <v>0.23</v>
      </c>
      <c r="H77" s="17">
        <f>ROUND(0.23*F77,2)</f>
        <v>0</v>
      </c>
      <c r="I77" s="17">
        <f>ROUND(F77+H77,2)</f>
        <v>0</v>
      </c>
      <c r="K77" s="29"/>
    </row>
    <row r="78" spans="1:11" ht="15.75" x14ac:dyDescent="0.25">
      <c r="A78" s="36" t="s">
        <v>18</v>
      </c>
      <c r="B78" s="37"/>
      <c r="C78" s="37"/>
      <c r="D78" s="37"/>
      <c r="E78" s="38"/>
      <c r="F78" s="22">
        <f>SUM(F74:F77)</f>
        <v>0</v>
      </c>
      <c r="G78" s="23"/>
      <c r="H78" s="22">
        <f>SUM(H74:H77)</f>
        <v>0</v>
      </c>
      <c r="I78" s="22">
        <f>SUM(I74:I77)</f>
        <v>0</v>
      </c>
    </row>
    <row r="79" spans="1:11" x14ac:dyDescent="0.25">
      <c r="A79" s="24"/>
      <c r="B79" s="24"/>
      <c r="C79" s="24"/>
      <c r="D79" s="24"/>
      <c r="E79" s="27"/>
      <c r="F79" s="25"/>
      <c r="G79" s="25"/>
      <c r="H79" s="25"/>
      <c r="I79" s="25"/>
    </row>
    <row r="82" spans="1:20" x14ac:dyDescent="0.25">
      <c r="B82" s="29"/>
      <c r="C82" s="29"/>
    </row>
    <row r="83" spans="1:20" ht="31.5" x14ac:dyDescent="0.25">
      <c r="B83" s="28" t="s">
        <v>37</v>
      </c>
      <c r="C83" s="2"/>
      <c r="D83" s="2"/>
      <c r="E83" s="2"/>
      <c r="F83" s="2"/>
      <c r="G83" s="1"/>
      <c r="H83" s="30"/>
      <c r="I83" s="30"/>
    </row>
    <row r="84" spans="1:20" ht="14.25" customHeight="1" x14ac:dyDescent="0.25">
      <c r="A84" s="34" t="s">
        <v>36</v>
      </c>
      <c r="B84" s="35"/>
      <c r="C84" s="35"/>
      <c r="D84" s="35"/>
      <c r="E84" s="35"/>
      <c r="F84" s="35"/>
      <c r="G84" s="35"/>
      <c r="H84" s="35"/>
      <c r="I84" s="35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3"/>
    </row>
    <row r="85" spans="1:20" x14ac:dyDescent="0.25">
      <c r="A85" s="4"/>
      <c r="B85" s="5" t="s">
        <v>34</v>
      </c>
      <c r="C85" s="4"/>
      <c r="D85" s="6">
        <v>1</v>
      </c>
      <c r="E85" s="6">
        <v>2</v>
      </c>
      <c r="F85" s="6">
        <v>3</v>
      </c>
      <c r="G85" s="6">
        <v>4</v>
      </c>
      <c r="H85" s="6">
        <v>5</v>
      </c>
      <c r="I85" s="6">
        <v>6</v>
      </c>
    </row>
    <row r="86" spans="1:20" ht="105" x14ac:dyDescent="0.25">
      <c r="A86" s="7" t="s">
        <v>3</v>
      </c>
      <c r="B86" s="8" t="s">
        <v>4</v>
      </c>
      <c r="C86" s="9"/>
      <c r="D86" s="10" t="s">
        <v>31</v>
      </c>
      <c r="E86" s="11" t="s">
        <v>5</v>
      </c>
      <c r="F86" s="10" t="s">
        <v>6</v>
      </c>
      <c r="G86" s="10" t="s">
        <v>7</v>
      </c>
      <c r="H86" s="10" t="s">
        <v>8</v>
      </c>
      <c r="I86" s="10" t="s">
        <v>9</v>
      </c>
    </row>
    <row r="87" spans="1:20" ht="75" x14ac:dyDescent="0.25">
      <c r="A87" s="12" t="s">
        <v>10</v>
      </c>
      <c r="B87" s="13" t="s">
        <v>11</v>
      </c>
      <c r="C87" s="14" t="s">
        <v>19</v>
      </c>
      <c r="D87" s="31">
        <v>311224</v>
      </c>
      <c r="E87" s="16"/>
      <c r="F87" s="17">
        <f>ROUND(D87*E87,2)</f>
        <v>0</v>
      </c>
      <c r="G87" s="18">
        <v>0.23</v>
      </c>
      <c r="H87" s="17">
        <f>ROUND(0.23*F87,2)</f>
        <v>0</v>
      </c>
      <c r="I87" s="17">
        <f>ROUND(F87+H87,2)</f>
        <v>0</v>
      </c>
    </row>
    <row r="88" spans="1:20" ht="30" x14ac:dyDescent="0.25">
      <c r="A88" s="12" t="s">
        <v>12</v>
      </c>
      <c r="B88" s="19" t="s">
        <v>13</v>
      </c>
      <c r="C88" s="20" t="s">
        <v>19</v>
      </c>
      <c r="D88" s="21">
        <v>12</v>
      </c>
      <c r="E88" s="16"/>
      <c r="F88" s="17">
        <f>ROUND(D88*E88,2)</f>
        <v>0</v>
      </c>
      <c r="G88" s="18">
        <v>0.23</v>
      </c>
      <c r="H88" s="17">
        <f>ROUND(0.23*F88,2)</f>
        <v>0</v>
      </c>
      <c r="I88" s="17">
        <f>ROUND(F88+H88,2)</f>
        <v>0</v>
      </c>
    </row>
    <row r="89" spans="1:20" ht="30" x14ac:dyDescent="0.25">
      <c r="A89" s="12" t="s">
        <v>14</v>
      </c>
      <c r="B89" s="13" t="s">
        <v>22</v>
      </c>
      <c r="C89" s="19" t="s">
        <v>19</v>
      </c>
      <c r="D89" s="21">
        <v>12</v>
      </c>
      <c r="E89" s="16"/>
      <c r="F89" s="17">
        <f>ROUND(D89*E89,2)</f>
        <v>0</v>
      </c>
      <c r="G89" s="18">
        <v>0.23</v>
      </c>
      <c r="H89" s="17">
        <f>ROUND(0.23*F89,2)</f>
        <v>0</v>
      </c>
      <c r="I89" s="17">
        <f>ROUND(F89+H89,2)</f>
        <v>0</v>
      </c>
    </row>
    <row r="90" spans="1:20" ht="60" x14ac:dyDescent="0.25">
      <c r="A90" s="12" t="s">
        <v>16</v>
      </c>
      <c r="B90" s="13" t="s">
        <v>17</v>
      </c>
      <c r="C90" s="14" t="s">
        <v>19</v>
      </c>
      <c r="D90" s="31">
        <v>311224</v>
      </c>
      <c r="E90" s="16"/>
      <c r="F90" s="17">
        <f>ROUND(D90*E90,2)</f>
        <v>0</v>
      </c>
      <c r="G90" s="18">
        <v>0.23</v>
      </c>
      <c r="H90" s="17">
        <f>ROUND(0.23*F90,2)</f>
        <v>0</v>
      </c>
      <c r="I90" s="17">
        <f>ROUND(F90+H90,2)</f>
        <v>0</v>
      </c>
    </row>
    <row r="91" spans="1:20" ht="15.75" x14ac:dyDescent="0.25">
      <c r="A91" s="36" t="s">
        <v>18</v>
      </c>
      <c r="B91" s="37"/>
      <c r="C91" s="37"/>
      <c r="D91" s="37"/>
      <c r="E91" s="38"/>
      <c r="F91" s="22">
        <f>SUM(F87:F90)</f>
        <v>0</v>
      </c>
      <c r="G91" s="23"/>
      <c r="H91" s="22">
        <f>SUM(H87:H90)</f>
        <v>0</v>
      </c>
      <c r="I91" s="22">
        <f>SUM(I87:I90)</f>
        <v>0</v>
      </c>
    </row>
    <row r="96" spans="1:20" x14ac:dyDescent="0.25">
      <c r="J96" s="29"/>
    </row>
  </sheetData>
  <mergeCells count="16">
    <mergeCell ref="A84:I84"/>
    <mergeCell ref="A91:E91"/>
    <mergeCell ref="A78:E78"/>
    <mergeCell ref="B1:F1"/>
    <mergeCell ref="H1:I1"/>
    <mergeCell ref="A4:I4"/>
    <mergeCell ref="A11:E11"/>
    <mergeCell ref="A71:I71"/>
    <mergeCell ref="A45:I45"/>
    <mergeCell ref="A52:E52"/>
    <mergeCell ref="A57:I57"/>
    <mergeCell ref="A64:E64"/>
    <mergeCell ref="A17:I17"/>
    <mergeCell ref="A24:E24"/>
    <mergeCell ref="A31:I31"/>
    <mergeCell ref="A38:E38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99" sqref="A1:XFD99"/>
    </sheetView>
  </sheetViews>
  <sheetFormatPr defaultRowHeight="15" x14ac:dyDescent="0.25"/>
  <cols>
    <col min="1" max="1" width="3.28515625" bestFit="1" customWidth="1"/>
    <col min="2" max="2" width="29.85546875" customWidth="1"/>
    <col min="3" max="3" width="14.85546875" customWidth="1"/>
    <col min="4" max="4" width="11.42578125" bestFit="1" customWidth="1"/>
    <col min="5" max="5" width="15.42578125" bestFit="1" customWidth="1"/>
    <col min="6" max="6" width="15.85546875" bestFit="1" customWidth="1"/>
    <col min="7" max="7" width="8" bestFit="1" customWidth="1"/>
    <col min="8" max="8" width="13.140625" bestFit="1" customWidth="1"/>
    <col min="9" max="9" width="15.140625" bestFit="1" customWidth="1"/>
  </cols>
  <sheetData/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Górska</dc:creator>
  <cp:lastModifiedBy>Łukasz Kapica</cp:lastModifiedBy>
  <cp:lastPrinted>2021-10-12T08:34:18Z</cp:lastPrinted>
  <dcterms:created xsi:type="dcterms:W3CDTF">2021-09-13T06:52:08Z</dcterms:created>
  <dcterms:modified xsi:type="dcterms:W3CDTF">2024-10-28T11:13:55Z</dcterms:modified>
</cp:coreProperties>
</file>